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<sst xmlns="http://schemas.openxmlformats.org/spreadsheetml/2006/main" count="208" uniqueCount="113">
  <si>
    <r>
      <rPr>
        <b/>
        <sz val="14"/>
        <rFont val="宋体"/>
        <charset val="134"/>
      </rPr>
      <t>大连海洋大学</t>
    </r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届毕业研究生生源情况统计表</t>
    </r>
  </si>
  <si>
    <t>序号</t>
  </si>
  <si>
    <t>院系名称</t>
  </si>
  <si>
    <t>学习形式</t>
  </si>
  <si>
    <t>学位类别</t>
  </si>
  <si>
    <t>专业名称</t>
  </si>
  <si>
    <r>
      <rPr>
        <b/>
        <sz val="11"/>
        <rFont val="宋体"/>
        <charset val="134"/>
      </rPr>
      <t>学制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（年）</t>
    </r>
  </si>
  <si>
    <t>人数</t>
  </si>
  <si>
    <t>小计</t>
  </si>
  <si>
    <t>联系人</t>
  </si>
  <si>
    <t>联系方式</t>
  </si>
  <si>
    <t>合计</t>
  </si>
  <si>
    <t>男</t>
  </si>
  <si>
    <t>女</t>
  </si>
  <si>
    <t>辽宁</t>
  </si>
  <si>
    <t>北京</t>
  </si>
  <si>
    <t>天津</t>
  </si>
  <si>
    <t>河北</t>
  </si>
  <si>
    <t>山西</t>
  </si>
  <si>
    <t>内蒙古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</si>
  <si>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</si>
  <si>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</si>
  <si>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</si>
  <si>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</si>
  <si>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</si>
  <si>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</si>
  <si>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</si>
  <si>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</si>
  <si>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</si>
  <si>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</si>
  <si>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</si>
  <si>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</si>
  <si>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</si>
  <si>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</si>
  <si>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</si>
  <si>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</si>
  <si>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</si>
  <si>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</si>
  <si>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</si>
  <si>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陕西</t>
  </si>
  <si>
    <t>甘肃</t>
  </si>
  <si>
    <t>宁夏</t>
  </si>
  <si>
    <t>新疆</t>
  </si>
  <si>
    <t>青海</t>
  </si>
  <si>
    <t>西藏</t>
  </si>
  <si>
    <t>水产与生命学院</t>
  </si>
  <si>
    <t>全日制</t>
  </si>
  <si>
    <t>学术</t>
  </si>
  <si>
    <t>生物学</t>
  </si>
  <si>
    <t>赵老师</t>
  </si>
  <si>
    <t>0411-84763170</t>
  </si>
  <si>
    <t>水产</t>
  </si>
  <si>
    <t>专业</t>
  </si>
  <si>
    <t>渔业发展</t>
  </si>
  <si>
    <t>非全日制</t>
  </si>
  <si>
    <t>海洋科技与环境学院</t>
  </si>
  <si>
    <t>海洋科学</t>
  </si>
  <si>
    <t>丛老师</t>
  </si>
  <si>
    <t>0411-84762223</t>
  </si>
  <si>
    <t>资源利用与植物保护</t>
  </si>
  <si>
    <t>食品科学与工程学院</t>
  </si>
  <si>
    <t>食品科学与工程</t>
  </si>
  <si>
    <t>闵老师</t>
  </si>
  <si>
    <t>0411-84763506</t>
  </si>
  <si>
    <t>食品加工与安全</t>
  </si>
  <si>
    <t>海洋与土木工程学院</t>
  </si>
  <si>
    <t>水利工程</t>
  </si>
  <si>
    <t>李老师</t>
  </si>
  <si>
    <t>0411-84762825</t>
  </si>
  <si>
    <t>土木水利</t>
  </si>
  <si>
    <t>机械与动力工程学院</t>
  </si>
  <si>
    <t>农业工程</t>
  </si>
  <si>
    <t>付老师</t>
  </si>
  <si>
    <t>0411-84763216</t>
  </si>
  <si>
    <t>农业工程与信息技术</t>
  </si>
  <si>
    <t>航海与船舶工程学院</t>
  </si>
  <si>
    <t>船舶与海洋工程</t>
  </si>
  <si>
    <t>0411-84762176</t>
  </si>
  <si>
    <t>机械</t>
  </si>
  <si>
    <t>信息工程学院</t>
  </si>
  <si>
    <t>计算机科学与技术</t>
  </si>
  <si>
    <t>崔老师</t>
  </si>
  <si>
    <t>0411-84762816</t>
  </si>
  <si>
    <t>计算机技术</t>
  </si>
  <si>
    <t>控制科学与工程</t>
  </si>
  <si>
    <t>控制工程</t>
  </si>
  <si>
    <t>电子信息</t>
  </si>
  <si>
    <t>大数据技术与工程</t>
  </si>
  <si>
    <t>人工智能</t>
  </si>
  <si>
    <t>经济管理学院</t>
  </si>
  <si>
    <t>工商管理</t>
  </si>
  <si>
    <t>鞠老师</t>
  </si>
  <si>
    <t>0411-84763492</t>
  </si>
  <si>
    <t>农村发展</t>
  </si>
  <si>
    <t>农业管理</t>
  </si>
  <si>
    <t>海洋法律与人文学院</t>
  </si>
  <si>
    <t>法学</t>
  </si>
  <si>
    <t>杨老师   张老师</t>
  </si>
  <si>
    <t>0411-84763169</t>
  </si>
  <si>
    <t>法律（法学）</t>
  </si>
  <si>
    <t>法律（非法学）</t>
  </si>
  <si>
    <t>外国语与国际教育学院</t>
  </si>
  <si>
    <t>英语笔译</t>
  </si>
  <si>
    <t>刘老师</t>
  </si>
  <si>
    <t>0411-84763505</t>
  </si>
  <si>
    <t>日语笔译</t>
  </si>
  <si>
    <t>马克思主义学院</t>
  </si>
  <si>
    <t>马克思主义理论</t>
  </si>
  <si>
    <t>郝老师</t>
  </si>
  <si>
    <t>0411-84762655</t>
  </si>
  <si>
    <t>总计</t>
  </si>
  <si>
    <t>0411-84763630</t>
  </si>
  <si>
    <t>全部院系合计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</si>
</sst>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6"/>
  <sheetViews>
    <sheetView tabSelected="1" topLeftCell="A30" workbookViewId="0">
      <selection activeCell="K48" sqref="K48"/>
    </sheetView>
  </sheetViews>
  <sheetFormatPr defaultColWidth="9" defaultRowHeight="14"/>
  <cols>
    <col min="1" max="1" width="4.16666666666667" style="1" customWidth="1"/>
    <col min="2" max="2" width="18.3333333333333" style="1" customWidth="1"/>
    <col min="3" max="4" width="9" style="1"/>
    <col min="5" max="5" width="18.3333333333333" style="1" customWidth="1"/>
    <col min="6" max="9" width="9" style="1" customWidth="1"/>
    <col min="10" max="10" width="13.6666666666667" style="1" customWidth="1"/>
    <col min="11" max="13" width="9" style="1" customWidth="1"/>
    <col min="14" max="22" width="9" style="1"/>
    <col min="23" max="23" width="9.225" style="1"/>
    <col min="24" max="16384" width="9" style="1"/>
  </cols>
  <sheetData>
    <row r="1" ht="17.5" spans="1:4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28" spans="1:4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4" t="s">
        <v>19</v>
      </c>
      <c r="T2" s="4" t="s">
        <v>20</v>
      </c>
      <c r="U2" s="4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4" t="s">
        <v>27</v>
      </c>
      <c r="AB2" s="4" t="s">
        <v>28</v>
      </c>
      <c r="AC2" s="4" t="s">
        <v>29</v>
      </c>
      <c r="AD2" s="5" t="s">
        <v>30</v>
      </c>
      <c r="AE2" s="5" t="s">
        <v>31</v>
      </c>
      <c r="AF2" s="5" t="s">
        <v>32</v>
      </c>
      <c r="AG2" s="5" t="s">
        <v>33</v>
      </c>
      <c r="AH2" s="5" t="s">
        <v>34</v>
      </c>
      <c r="AI2" s="4" t="s">
        <v>35</v>
      </c>
      <c r="AJ2" s="4" t="s">
        <v>36</v>
      </c>
      <c r="AK2" s="4" t="s">
        <v>37</v>
      </c>
      <c r="AL2" s="5" t="s">
        <v>38</v>
      </c>
      <c r="AM2" s="5" t="s">
        <v>39</v>
      </c>
      <c r="AN2" s="5" t="s">
        <v>40</v>
      </c>
      <c r="AO2" s="5" t="s">
        <v>41</v>
      </c>
      <c r="AP2" s="5" t="s">
        <v>42</v>
      </c>
      <c r="AQ2" s="4" t="s">
        <v>43</v>
      </c>
      <c r="AR2" s="4" t="s">
        <v>44</v>
      </c>
    </row>
    <row r="3" spans="1:44">
      <c r="A3" s="6">
        <v>1</v>
      </c>
      <c r="B3" s="7" t="s">
        <v>45</v>
      </c>
      <c r="C3" s="8" t="s">
        <v>46</v>
      </c>
      <c r="D3" s="8" t="s">
        <v>47</v>
      </c>
      <c r="E3" s="8" t="s">
        <v>48</v>
      </c>
      <c r="F3" s="6">
        <v>3</v>
      </c>
      <c r="G3" s="6">
        <v>37</v>
      </c>
      <c r="H3" s="9">
        <f>SUM(G3:G6)</f>
        <v>338</v>
      </c>
      <c r="I3" s="7" t="s">
        <v>49</v>
      </c>
      <c r="J3" s="19" t="s">
        <v>50</v>
      </c>
      <c r="K3" s="6">
        <f t="shared" ref="K3:K9" si="0">SUM(L3:M3)</f>
        <v>37</v>
      </c>
      <c r="L3" s="6">
        <v>9</v>
      </c>
      <c r="M3" s="6">
        <v>28</v>
      </c>
      <c r="N3" s="6">
        <v>8</v>
      </c>
      <c r="O3" s="6">
        <v>0</v>
      </c>
      <c r="P3" s="6">
        <v>0</v>
      </c>
      <c r="Q3" s="6">
        <v>2</v>
      </c>
      <c r="R3" s="6">
        <v>1</v>
      </c>
      <c r="S3" s="6">
        <v>1</v>
      </c>
      <c r="T3" s="6">
        <v>1</v>
      </c>
      <c r="U3" s="6">
        <v>1</v>
      </c>
      <c r="V3" s="6">
        <v>0</v>
      </c>
      <c r="W3" s="6">
        <v>0</v>
      </c>
      <c r="X3" s="6">
        <v>0</v>
      </c>
      <c r="Y3" s="6">
        <v>1</v>
      </c>
      <c r="Z3" s="6">
        <v>0</v>
      </c>
      <c r="AA3" s="6">
        <v>2</v>
      </c>
      <c r="AB3" s="6">
        <v>5</v>
      </c>
      <c r="AC3" s="6">
        <v>8</v>
      </c>
      <c r="AD3" s="6">
        <v>0</v>
      </c>
      <c r="AE3" s="6">
        <v>1</v>
      </c>
      <c r="AF3" s="6">
        <v>0</v>
      </c>
      <c r="AG3" s="6">
        <v>3</v>
      </c>
      <c r="AH3" s="6">
        <v>0</v>
      </c>
      <c r="AI3" s="6">
        <v>0</v>
      </c>
      <c r="AJ3" s="6">
        <v>0</v>
      </c>
      <c r="AK3" s="6">
        <v>0</v>
      </c>
      <c r="AL3" s="6">
        <v>0</v>
      </c>
      <c r="AM3" s="6">
        <v>1</v>
      </c>
      <c r="AN3" s="6">
        <v>1</v>
      </c>
      <c r="AO3" s="6">
        <v>0</v>
      </c>
      <c r="AP3" s="6">
        <v>1</v>
      </c>
      <c r="AQ3" s="6">
        <v>0</v>
      </c>
      <c r="AR3" s="6">
        <v>0</v>
      </c>
    </row>
    <row r="4" spans="1:44">
      <c r="A4" s="6"/>
      <c r="B4" s="10"/>
      <c r="C4" s="8" t="s">
        <v>46</v>
      </c>
      <c r="D4" s="8" t="s">
        <v>47</v>
      </c>
      <c r="E4" s="8" t="s">
        <v>51</v>
      </c>
      <c r="F4" s="6">
        <v>3</v>
      </c>
      <c r="G4" s="6">
        <v>187</v>
      </c>
      <c r="H4" s="10"/>
      <c r="I4" s="10"/>
      <c r="J4" s="20"/>
      <c r="K4" s="6">
        <f t="shared" si="0"/>
        <v>187</v>
      </c>
      <c r="L4" s="6">
        <v>103</v>
      </c>
      <c r="M4" s="6">
        <v>84</v>
      </c>
      <c r="N4" s="6">
        <v>63</v>
      </c>
      <c r="O4" s="6">
        <v>0</v>
      </c>
      <c r="P4" s="6">
        <v>3</v>
      </c>
      <c r="Q4" s="6">
        <v>11</v>
      </c>
      <c r="R4" s="6">
        <v>1</v>
      </c>
      <c r="S4" s="6">
        <v>6</v>
      </c>
      <c r="T4" s="6">
        <v>3</v>
      </c>
      <c r="U4" s="6">
        <v>5</v>
      </c>
      <c r="V4" s="6">
        <v>0</v>
      </c>
      <c r="W4" s="6">
        <v>3</v>
      </c>
      <c r="X4" s="6">
        <v>1</v>
      </c>
      <c r="Y4" s="6">
        <v>5</v>
      </c>
      <c r="Z4" s="6">
        <v>3</v>
      </c>
      <c r="AA4" s="6">
        <v>2</v>
      </c>
      <c r="AB4" s="6">
        <v>12</v>
      </c>
      <c r="AC4" s="6">
        <v>13</v>
      </c>
      <c r="AD4" s="6">
        <v>4</v>
      </c>
      <c r="AE4" s="6">
        <v>4</v>
      </c>
      <c r="AF4" s="6">
        <v>0</v>
      </c>
      <c r="AG4" s="6">
        <v>4</v>
      </c>
      <c r="AH4" s="6">
        <v>2</v>
      </c>
      <c r="AI4" s="6">
        <v>2</v>
      </c>
      <c r="AJ4" s="6">
        <v>11</v>
      </c>
      <c r="AK4" s="6">
        <v>5</v>
      </c>
      <c r="AL4" s="6">
        <v>2</v>
      </c>
      <c r="AM4" s="6">
        <v>2</v>
      </c>
      <c r="AN4" s="6">
        <v>13</v>
      </c>
      <c r="AO4" s="6">
        <v>0</v>
      </c>
      <c r="AP4" s="6">
        <v>5</v>
      </c>
      <c r="AQ4" s="6">
        <v>2</v>
      </c>
      <c r="AR4" s="6">
        <v>0</v>
      </c>
    </row>
    <row r="5" spans="1:44">
      <c r="A5" s="6"/>
      <c r="B5" s="10"/>
      <c r="C5" s="8" t="s">
        <v>46</v>
      </c>
      <c r="D5" s="8" t="s">
        <v>52</v>
      </c>
      <c r="E5" s="8" t="s">
        <v>53</v>
      </c>
      <c r="F5" s="6">
        <v>3</v>
      </c>
      <c r="G5" s="6">
        <v>86</v>
      </c>
      <c r="H5" s="10"/>
      <c r="I5" s="10"/>
      <c r="J5" s="20"/>
      <c r="K5" s="6">
        <f t="shared" si="0"/>
        <v>86</v>
      </c>
      <c r="L5" s="6">
        <v>38</v>
      </c>
      <c r="M5" s="6">
        <v>48</v>
      </c>
      <c r="N5" s="6">
        <v>24</v>
      </c>
      <c r="O5" s="6">
        <v>0</v>
      </c>
      <c r="P5" s="6">
        <v>0</v>
      </c>
      <c r="Q5" s="6">
        <v>4</v>
      </c>
      <c r="R5" s="6">
        <v>1</v>
      </c>
      <c r="S5" s="6">
        <v>3</v>
      </c>
      <c r="T5" s="6">
        <v>0</v>
      </c>
      <c r="U5" s="6">
        <v>1</v>
      </c>
      <c r="V5" s="6">
        <v>0</v>
      </c>
      <c r="W5" s="6">
        <v>3</v>
      </c>
      <c r="X5" s="6">
        <v>2</v>
      </c>
      <c r="Y5" s="6">
        <v>4</v>
      </c>
      <c r="Z5" s="6">
        <v>1</v>
      </c>
      <c r="AA5" s="6">
        <v>1</v>
      </c>
      <c r="AB5" s="6">
        <v>23</v>
      </c>
      <c r="AC5" s="6">
        <v>7</v>
      </c>
      <c r="AD5" s="6">
        <v>0</v>
      </c>
      <c r="AE5" s="6">
        <v>1</v>
      </c>
      <c r="AF5" s="6">
        <v>2</v>
      </c>
      <c r="AG5" s="6">
        <v>0</v>
      </c>
      <c r="AH5" s="6">
        <v>0</v>
      </c>
      <c r="AI5" s="6">
        <v>0</v>
      </c>
      <c r="AJ5" s="6">
        <v>3</v>
      </c>
      <c r="AK5" s="6">
        <v>2</v>
      </c>
      <c r="AL5" s="6">
        <v>0</v>
      </c>
      <c r="AM5" s="6">
        <v>3</v>
      </c>
      <c r="AN5" s="6">
        <v>1</v>
      </c>
      <c r="AO5" s="6">
        <v>0</v>
      </c>
      <c r="AP5" s="6">
        <v>0</v>
      </c>
      <c r="AQ5" s="6">
        <v>0</v>
      </c>
      <c r="AR5" s="6">
        <v>0</v>
      </c>
    </row>
    <row r="6" spans="1:44">
      <c r="A6" s="6"/>
      <c r="B6" s="11"/>
      <c r="C6" s="8" t="s">
        <v>54</v>
      </c>
      <c r="D6" s="8" t="s">
        <v>52</v>
      </c>
      <c r="E6" s="8" t="s">
        <v>53</v>
      </c>
      <c r="F6" s="6">
        <v>3</v>
      </c>
      <c r="G6" s="6">
        <v>28</v>
      </c>
      <c r="H6" s="11"/>
      <c r="I6" s="11"/>
      <c r="J6" s="21"/>
      <c r="K6" s="6">
        <f t="shared" si="0"/>
        <v>28</v>
      </c>
      <c r="L6" s="6">
        <v>16</v>
      </c>
      <c r="M6" s="6">
        <v>12</v>
      </c>
      <c r="N6" s="6">
        <v>8</v>
      </c>
      <c r="O6" s="6">
        <v>0</v>
      </c>
      <c r="P6" s="6">
        <v>0</v>
      </c>
      <c r="Q6" s="6">
        <v>0</v>
      </c>
      <c r="R6" s="6">
        <v>2</v>
      </c>
      <c r="S6" s="6">
        <v>0</v>
      </c>
      <c r="T6" s="6">
        <v>4</v>
      </c>
      <c r="U6" s="6">
        <v>1</v>
      </c>
      <c r="V6" s="6">
        <v>0</v>
      </c>
      <c r="W6" s="6">
        <v>2</v>
      </c>
      <c r="X6" s="6">
        <v>1</v>
      </c>
      <c r="Y6" s="6">
        <v>0</v>
      </c>
      <c r="Z6" s="6">
        <v>0</v>
      </c>
      <c r="AA6" s="6">
        <v>0</v>
      </c>
      <c r="AB6" s="6">
        <v>5</v>
      </c>
      <c r="AC6" s="6">
        <v>1</v>
      </c>
      <c r="AD6" s="6">
        <v>0</v>
      </c>
      <c r="AE6" s="6">
        <v>0</v>
      </c>
      <c r="AF6" s="6">
        <v>2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1</v>
      </c>
      <c r="AO6" s="6">
        <v>0</v>
      </c>
      <c r="AP6" s="6">
        <v>0</v>
      </c>
      <c r="AQ6" s="6">
        <v>1</v>
      </c>
      <c r="AR6" s="6">
        <v>0</v>
      </c>
    </row>
    <row r="7" spans="1:44">
      <c r="A7" s="9">
        <v>2</v>
      </c>
      <c r="B7" s="7" t="s">
        <v>55</v>
      </c>
      <c r="C7" s="8" t="s">
        <v>46</v>
      </c>
      <c r="D7" s="8" t="s">
        <v>47</v>
      </c>
      <c r="E7" s="8" t="s">
        <v>56</v>
      </c>
      <c r="F7" s="6">
        <v>3</v>
      </c>
      <c r="G7" s="6">
        <v>71</v>
      </c>
      <c r="H7" s="9">
        <f>SUM(G7:G9)</f>
        <v>115</v>
      </c>
      <c r="I7" s="7" t="s">
        <v>57</v>
      </c>
      <c r="J7" s="9" t="s">
        <v>58</v>
      </c>
      <c r="K7" s="6">
        <f t="shared" si="0"/>
        <v>71</v>
      </c>
      <c r="L7" s="6">
        <v>28</v>
      </c>
      <c r="M7" s="6">
        <v>43</v>
      </c>
      <c r="N7" s="6">
        <v>26</v>
      </c>
      <c r="O7" s="6">
        <v>0</v>
      </c>
      <c r="P7" s="6">
        <v>1</v>
      </c>
      <c r="Q7" s="6">
        <v>6</v>
      </c>
      <c r="R7" s="6">
        <v>2</v>
      </c>
      <c r="S7" s="6">
        <v>5</v>
      </c>
      <c r="T7" s="6">
        <v>2</v>
      </c>
      <c r="U7" s="6">
        <v>0</v>
      </c>
      <c r="V7" s="6">
        <v>0</v>
      </c>
      <c r="W7" s="6">
        <v>2</v>
      </c>
      <c r="X7" s="6">
        <v>2</v>
      </c>
      <c r="Y7" s="6">
        <v>4</v>
      </c>
      <c r="Z7" s="6">
        <v>1</v>
      </c>
      <c r="AA7" s="6">
        <v>2</v>
      </c>
      <c r="AB7" s="6">
        <v>8</v>
      </c>
      <c r="AC7" s="6">
        <v>5</v>
      </c>
      <c r="AD7" s="6">
        <v>0</v>
      </c>
      <c r="AE7" s="6">
        <v>0</v>
      </c>
      <c r="AF7" s="6">
        <v>0</v>
      </c>
      <c r="AG7" s="6">
        <v>1</v>
      </c>
      <c r="AH7" s="6">
        <v>1</v>
      </c>
      <c r="AI7" s="6">
        <v>0</v>
      </c>
      <c r="AJ7" s="6">
        <v>0</v>
      </c>
      <c r="AK7" s="6">
        <v>1</v>
      </c>
      <c r="AL7" s="6">
        <v>0</v>
      </c>
      <c r="AM7" s="6">
        <v>0</v>
      </c>
      <c r="AN7" s="6">
        <v>2</v>
      </c>
      <c r="AO7" s="6">
        <v>0</v>
      </c>
      <c r="AP7" s="6">
        <v>0</v>
      </c>
      <c r="AQ7" s="6">
        <v>0</v>
      </c>
      <c r="AR7" s="6">
        <v>0</v>
      </c>
    </row>
    <row r="8" spans="1:44">
      <c r="A8" s="10"/>
      <c r="B8" s="12"/>
      <c r="C8" s="8" t="s">
        <v>46</v>
      </c>
      <c r="D8" s="8" t="s">
        <v>52</v>
      </c>
      <c r="E8" s="8" t="s">
        <v>59</v>
      </c>
      <c r="F8" s="6">
        <v>3</v>
      </c>
      <c r="G8" s="6">
        <v>39</v>
      </c>
      <c r="H8" s="10"/>
      <c r="I8" s="12"/>
      <c r="J8" s="10"/>
      <c r="K8" s="6">
        <f t="shared" si="0"/>
        <v>39</v>
      </c>
      <c r="L8" s="6">
        <v>12</v>
      </c>
      <c r="M8" s="6">
        <v>27</v>
      </c>
      <c r="N8" s="6">
        <v>7</v>
      </c>
      <c r="O8" s="6">
        <v>0</v>
      </c>
      <c r="P8" s="6">
        <v>0</v>
      </c>
      <c r="Q8" s="6">
        <v>0</v>
      </c>
      <c r="R8" s="6">
        <v>1</v>
      </c>
      <c r="S8" s="6">
        <v>1</v>
      </c>
      <c r="T8" s="6">
        <v>6</v>
      </c>
      <c r="U8" s="6">
        <v>1</v>
      </c>
      <c r="V8" s="6">
        <v>0</v>
      </c>
      <c r="W8" s="6">
        <v>0</v>
      </c>
      <c r="X8" s="6">
        <v>0</v>
      </c>
      <c r="Y8" s="6">
        <v>1</v>
      </c>
      <c r="Z8" s="6">
        <v>0</v>
      </c>
      <c r="AA8" s="6">
        <v>0</v>
      </c>
      <c r="AB8" s="6">
        <v>13</v>
      </c>
      <c r="AC8" s="6">
        <v>6</v>
      </c>
      <c r="AD8" s="6">
        <v>1</v>
      </c>
      <c r="AE8" s="6">
        <v>0</v>
      </c>
      <c r="AF8" s="6">
        <v>0</v>
      </c>
      <c r="AG8" s="6">
        <v>1</v>
      </c>
      <c r="AH8" s="6">
        <v>0</v>
      </c>
      <c r="AI8" s="6">
        <v>0</v>
      </c>
      <c r="AJ8" s="6">
        <v>1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</row>
    <row r="9" spans="1:44">
      <c r="A9" s="10"/>
      <c r="B9" s="12"/>
      <c r="C9" s="8" t="s">
        <v>54</v>
      </c>
      <c r="D9" s="13" t="s">
        <v>52</v>
      </c>
      <c r="E9" s="13" t="s">
        <v>59</v>
      </c>
      <c r="F9" s="6">
        <v>3</v>
      </c>
      <c r="G9" s="6">
        <v>5</v>
      </c>
      <c r="H9" s="10"/>
      <c r="I9" s="12"/>
      <c r="J9" s="10"/>
      <c r="K9" s="6">
        <f t="shared" si="0"/>
        <v>5</v>
      </c>
      <c r="L9" s="6">
        <v>3</v>
      </c>
      <c r="M9" s="6">
        <v>2</v>
      </c>
      <c r="N9" s="6">
        <v>2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1</v>
      </c>
      <c r="U9" s="6">
        <v>0</v>
      </c>
      <c r="V9" s="6">
        <v>0</v>
      </c>
      <c r="W9" s="6">
        <v>1</v>
      </c>
      <c r="X9" s="6">
        <v>0</v>
      </c>
      <c r="Y9" s="6">
        <v>0</v>
      </c>
      <c r="Z9" s="6">
        <v>0</v>
      </c>
      <c r="AA9" s="6">
        <v>0</v>
      </c>
      <c r="AB9" s="6">
        <v>1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</row>
    <row r="10" spans="1:44">
      <c r="A10" s="9">
        <v>3</v>
      </c>
      <c r="B10" s="7" t="s">
        <v>60</v>
      </c>
      <c r="C10" s="8" t="s">
        <v>46</v>
      </c>
      <c r="D10" s="8" t="s">
        <v>47</v>
      </c>
      <c r="E10" s="8" t="s">
        <v>61</v>
      </c>
      <c r="F10" s="6">
        <v>3</v>
      </c>
      <c r="G10" s="6">
        <v>49</v>
      </c>
      <c r="H10" s="9">
        <f>SUM(G10:G12)</f>
        <v>99</v>
      </c>
      <c r="I10" s="7" t="s">
        <v>62</v>
      </c>
      <c r="J10" s="9" t="s">
        <v>63</v>
      </c>
      <c r="K10" s="6">
        <f t="shared" ref="K10:K28" si="1">SUM(L10:M10)</f>
        <v>49</v>
      </c>
      <c r="L10" s="6">
        <v>15</v>
      </c>
      <c r="M10" s="6">
        <v>34</v>
      </c>
      <c r="N10" s="6">
        <v>26</v>
      </c>
      <c r="O10" s="6">
        <v>0</v>
      </c>
      <c r="P10" s="6">
        <v>0</v>
      </c>
      <c r="Q10" s="6">
        <v>3</v>
      </c>
      <c r="R10" s="6">
        <v>0</v>
      </c>
      <c r="S10" s="6">
        <v>5</v>
      </c>
      <c r="T10" s="6">
        <v>3</v>
      </c>
      <c r="U10" s="6">
        <v>1</v>
      </c>
      <c r="V10" s="6">
        <v>0</v>
      </c>
      <c r="W10" s="6">
        <v>0</v>
      </c>
      <c r="X10" s="6">
        <v>0</v>
      </c>
      <c r="Y10" s="6">
        <v>1</v>
      </c>
      <c r="Z10" s="6">
        <v>0</v>
      </c>
      <c r="AA10" s="6">
        <v>0</v>
      </c>
      <c r="AB10" s="6">
        <v>1</v>
      </c>
      <c r="AC10" s="6">
        <v>1</v>
      </c>
      <c r="AD10" s="6">
        <v>0</v>
      </c>
      <c r="AE10" s="6">
        <v>0</v>
      </c>
      <c r="AF10" s="6">
        <v>1</v>
      </c>
      <c r="AG10" s="6">
        <v>2</v>
      </c>
      <c r="AH10" s="6">
        <v>0</v>
      </c>
      <c r="AI10" s="6">
        <v>0</v>
      </c>
      <c r="AJ10" s="6">
        <v>1</v>
      </c>
      <c r="AK10" s="6">
        <v>2</v>
      </c>
      <c r="AL10" s="6">
        <v>0</v>
      </c>
      <c r="AM10" s="6">
        <v>1</v>
      </c>
      <c r="AN10" s="6">
        <v>1</v>
      </c>
      <c r="AO10" s="6">
        <v>0</v>
      </c>
      <c r="AP10" s="6">
        <v>0</v>
      </c>
      <c r="AQ10" s="6">
        <v>0</v>
      </c>
      <c r="AR10" s="6">
        <v>0</v>
      </c>
    </row>
    <row r="11" spans="1:44">
      <c r="A11" s="10"/>
      <c r="B11" s="10"/>
      <c r="C11" s="8" t="s">
        <v>46</v>
      </c>
      <c r="D11" s="8" t="s">
        <v>52</v>
      </c>
      <c r="E11" s="8" t="s">
        <v>64</v>
      </c>
      <c r="F11" s="6">
        <v>3</v>
      </c>
      <c r="G11" s="6">
        <v>44</v>
      </c>
      <c r="H11" s="10"/>
      <c r="I11" s="10"/>
      <c r="J11" s="10"/>
      <c r="K11" s="6">
        <f t="shared" si="1"/>
        <v>44</v>
      </c>
      <c r="L11" s="6">
        <v>9</v>
      </c>
      <c r="M11" s="6">
        <v>35</v>
      </c>
      <c r="N11" s="6">
        <v>19</v>
      </c>
      <c r="O11" s="6">
        <v>0</v>
      </c>
      <c r="P11" s="6">
        <v>0</v>
      </c>
      <c r="Q11" s="6">
        <v>4</v>
      </c>
      <c r="R11" s="6">
        <v>0</v>
      </c>
      <c r="S11" s="6">
        <v>4</v>
      </c>
      <c r="T11" s="6">
        <v>1</v>
      </c>
      <c r="U11" s="6">
        <v>3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3</v>
      </c>
      <c r="AC11" s="6">
        <v>6</v>
      </c>
      <c r="AD11" s="6">
        <v>0</v>
      </c>
      <c r="AE11" s="6">
        <v>0</v>
      </c>
      <c r="AF11" s="6">
        <v>0</v>
      </c>
      <c r="AG11" s="6">
        <v>1</v>
      </c>
      <c r="AH11" s="6">
        <v>0</v>
      </c>
      <c r="AI11" s="6">
        <v>0</v>
      </c>
      <c r="AJ11" s="6">
        <v>1</v>
      </c>
      <c r="AK11" s="6">
        <v>1</v>
      </c>
      <c r="AL11" s="6">
        <v>0</v>
      </c>
      <c r="AM11" s="6">
        <v>0</v>
      </c>
      <c r="AN11" s="6">
        <v>1</v>
      </c>
      <c r="AO11" s="6">
        <v>0</v>
      </c>
      <c r="AP11" s="6">
        <v>0</v>
      </c>
      <c r="AQ11" s="6">
        <v>0</v>
      </c>
      <c r="AR11" s="6">
        <v>0</v>
      </c>
    </row>
    <row r="12" spans="1:44">
      <c r="A12" s="11"/>
      <c r="B12" s="11"/>
      <c r="C12" s="8" t="s">
        <v>54</v>
      </c>
      <c r="D12" s="8" t="s">
        <v>52</v>
      </c>
      <c r="E12" s="8" t="s">
        <v>64</v>
      </c>
      <c r="F12" s="6">
        <v>3</v>
      </c>
      <c r="G12" s="6">
        <v>6</v>
      </c>
      <c r="H12" s="11"/>
      <c r="I12" s="11"/>
      <c r="J12" s="11"/>
      <c r="K12" s="6">
        <f t="shared" si="1"/>
        <v>6</v>
      </c>
      <c r="L12" s="6">
        <v>2</v>
      </c>
      <c r="M12" s="6">
        <v>4</v>
      </c>
      <c r="N12" s="6">
        <v>6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</row>
    <row r="13" spans="1:44">
      <c r="A13" s="9">
        <v>4</v>
      </c>
      <c r="B13" s="7" t="s">
        <v>65</v>
      </c>
      <c r="C13" s="8" t="s">
        <v>46</v>
      </c>
      <c r="D13" s="8" t="s">
        <v>47</v>
      </c>
      <c r="E13" s="8" t="s">
        <v>66</v>
      </c>
      <c r="F13" s="6">
        <v>3</v>
      </c>
      <c r="G13" s="6">
        <v>9</v>
      </c>
      <c r="H13" s="9">
        <f>SUM(G13:G14)</f>
        <v>50</v>
      </c>
      <c r="I13" s="7" t="s">
        <v>67</v>
      </c>
      <c r="J13" s="9" t="s">
        <v>68</v>
      </c>
      <c r="K13" s="6">
        <f t="shared" si="1"/>
        <v>9</v>
      </c>
      <c r="L13" s="6">
        <v>5</v>
      </c>
      <c r="M13" s="6">
        <v>4</v>
      </c>
      <c r="N13" s="6">
        <v>3</v>
      </c>
      <c r="O13" s="6">
        <v>0</v>
      </c>
      <c r="P13" s="6">
        <v>0</v>
      </c>
      <c r="Q13" s="6">
        <v>0</v>
      </c>
      <c r="R13" s="6">
        <v>0</v>
      </c>
      <c r="S13" s="6">
        <v>1</v>
      </c>
      <c r="T13" s="6">
        <v>1</v>
      </c>
      <c r="U13" s="6">
        <v>0</v>
      </c>
      <c r="V13" s="6">
        <v>0</v>
      </c>
      <c r="W13" s="6">
        <v>1</v>
      </c>
      <c r="X13" s="6">
        <v>0</v>
      </c>
      <c r="Y13" s="6">
        <v>0</v>
      </c>
      <c r="Z13" s="6">
        <v>1</v>
      </c>
      <c r="AA13" s="6">
        <v>0</v>
      </c>
      <c r="AB13" s="6">
        <v>1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1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</row>
    <row r="14" spans="1:44">
      <c r="A14" s="10"/>
      <c r="B14" s="10"/>
      <c r="C14" s="8" t="s">
        <v>46</v>
      </c>
      <c r="D14" s="8" t="s">
        <v>52</v>
      </c>
      <c r="E14" s="8" t="s">
        <v>69</v>
      </c>
      <c r="F14" s="6">
        <v>3</v>
      </c>
      <c r="G14" s="6">
        <v>41</v>
      </c>
      <c r="H14" s="10"/>
      <c r="I14" s="10"/>
      <c r="J14" s="10"/>
      <c r="K14" s="6">
        <f t="shared" si="1"/>
        <v>41</v>
      </c>
      <c r="L14" s="6">
        <v>32</v>
      </c>
      <c r="M14" s="6">
        <v>9</v>
      </c>
      <c r="N14" s="6">
        <v>7</v>
      </c>
      <c r="O14" s="6">
        <v>0</v>
      </c>
      <c r="P14" s="6">
        <v>0</v>
      </c>
      <c r="Q14" s="6">
        <v>3</v>
      </c>
      <c r="R14" s="6">
        <v>2</v>
      </c>
      <c r="S14" s="6">
        <v>0</v>
      </c>
      <c r="T14" s="6">
        <v>2</v>
      </c>
      <c r="U14" s="6">
        <v>2</v>
      </c>
      <c r="V14" s="6">
        <v>0</v>
      </c>
      <c r="W14" s="6">
        <v>2</v>
      </c>
      <c r="X14" s="6">
        <v>1</v>
      </c>
      <c r="Y14" s="6">
        <v>2</v>
      </c>
      <c r="Z14" s="6">
        <v>0</v>
      </c>
      <c r="AA14" s="6">
        <v>3</v>
      </c>
      <c r="AB14" s="6">
        <v>5</v>
      </c>
      <c r="AC14" s="6">
        <v>5</v>
      </c>
      <c r="AD14" s="6">
        <v>0</v>
      </c>
      <c r="AE14" s="6">
        <v>1</v>
      </c>
      <c r="AF14" s="6">
        <v>1</v>
      </c>
      <c r="AG14" s="6">
        <v>1</v>
      </c>
      <c r="AH14" s="6">
        <v>0</v>
      </c>
      <c r="AI14" s="6">
        <v>0</v>
      </c>
      <c r="AJ14" s="6">
        <v>2</v>
      </c>
      <c r="AK14" s="6">
        <v>0</v>
      </c>
      <c r="AL14" s="6">
        <v>0</v>
      </c>
      <c r="AM14" s="6">
        <v>0</v>
      </c>
      <c r="AN14" s="6">
        <v>1</v>
      </c>
      <c r="AO14" s="6">
        <v>0</v>
      </c>
      <c r="AP14" s="6">
        <v>1</v>
      </c>
      <c r="AQ14" s="6">
        <v>0</v>
      </c>
      <c r="AR14" s="6">
        <v>0</v>
      </c>
    </row>
    <row r="15" spans="1:44">
      <c r="A15" s="6">
        <v>5</v>
      </c>
      <c r="B15" s="8" t="s">
        <v>70</v>
      </c>
      <c r="C15" s="8" t="s">
        <v>46</v>
      </c>
      <c r="D15" s="8" t="s">
        <v>47</v>
      </c>
      <c r="E15" s="8" t="s">
        <v>71</v>
      </c>
      <c r="F15" s="6">
        <v>3</v>
      </c>
      <c r="G15" s="6">
        <v>10</v>
      </c>
      <c r="H15" s="9">
        <f>SUM(G15:G17)</f>
        <v>63</v>
      </c>
      <c r="I15" s="7" t="s">
        <v>72</v>
      </c>
      <c r="J15" s="9" t="s">
        <v>73</v>
      </c>
      <c r="K15" s="6">
        <f t="shared" si="1"/>
        <v>10</v>
      </c>
      <c r="L15" s="6">
        <v>9</v>
      </c>
      <c r="M15" s="6">
        <v>1</v>
      </c>
      <c r="N15" s="6">
        <v>4</v>
      </c>
      <c r="O15" s="6">
        <v>0</v>
      </c>
      <c r="P15" s="6">
        <v>0</v>
      </c>
      <c r="Q15" s="6">
        <v>0</v>
      </c>
      <c r="R15" s="6">
        <v>0</v>
      </c>
      <c r="S15" s="6">
        <v>2</v>
      </c>
      <c r="T15" s="6">
        <v>1</v>
      </c>
      <c r="U15" s="6">
        <v>0</v>
      </c>
      <c r="V15" s="6">
        <v>0</v>
      </c>
      <c r="W15" s="6">
        <v>0</v>
      </c>
      <c r="X15" s="6">
        <v>0</v>
      </c>
      <c r="Y15" s="6">
        <v>1</v>
      </c>
      <c r="Z15" s="6">
        <v>0</v>
      </c>
      <c r="AA15" s="6">
        <v>0</v>
      </c>
      <c r="AB15" s="6">
        <v>1</v>
      </c>
      <c r="AC15" s="6">
        <v>1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</row>
    <row r="16" spans="1:44">
      <c r="A16" s="6"/>
      <c r="B16" s="6"/>
      <c r="C16" s="8" t="s">
        <v>46</v>
      </c>
      <c r="D16" s="8" t="s">
        <v>52</v>
      </c>
      <c r="E16" s="8" t="s">
        <v>74</v>
      </c>
      <c r="F16" s="6">
        <v>3</v>
      </c>
      <c r="G16" s="6">
        <v>45</v>
      </c>
      <c r="H16" s="10"/>
      <c r="I16" s="10"/>
      <c r="J16" s="10"/>
      <c r="K16" s="6">
        <f t="shared" si="1"/>
        <v>45</v>
      </c>
      <c r="L16" s="6">
        <v>28</v>
      </c>
      <c r="M16" s="6">
        <v>17</v>
      </c>
      <c r="N16" s="6">
        <v>14</v>
      </c>
      <c r="O16" s="6">
        <v>0</v>
      </c>
      <c r="P16" s="6">
        <v>0</v>
      </c>
      <c r="Q16" s="6">
        <v>0</v>
      </c>
      <c r="R16" s="6">
        <v>4</v>
      </c>
      <c r="S16" s="6">
        <v>2</v>
      </c>
      <c r="T16" s="6">
        <v>0</v>
      </c>
      <c r="U16" s="6">
        <v>5</v>
      </c>
      <c r="V16" s="6">
        <v>0</v>
      </c>
      <c r="W16" s="6">
        <v>1</v>
      </c>
      <c r="X16" s="6">
        <v>1</v>
      </c>
      <c r="Y16" s="6">
        <v>2</v>
      </c>
      <c r="Z16" s="6">
        <v>0</v>
      </c>
      <c r="AA16" s="6">
        <v>0</v>
      </c>
      <c r="AB16" s="6">
        <v>10</v>
      </c>
      <c r="AC16" s="6">
        <v>4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1</v>
      </c>
      <c r="AK16" s="6">
        <v>1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</row>
    <row r="17" spans="1:44">
      <c r="A17" s="6"/>
      <c r="B17" s="6"/>
      <c r="C17" s="8" t="s">
        <v>54</v>
      </c>
      <c r="D17" s="8" t="s">
        <v>52</v>
      </c>
      <c r="E17" s="8" t="s">
        <v>74</v>
      </c>
      <c r="F17" s="6">
        <v>3</v>
      </c>
      <c r="G17" s="6">
        <v>8</v>
      </c>
      <c r="H17" s="11"/>
      <c r="I17" s="11"/>
      <c r="J17" s="11"/>
      <c r="K17" s="6">
        <f t="shared" si="1"/>
        <v>8</v>
      </c>
      <c r="L17" s="6">
        <v>5</v>
      </c>
      <c r="M17" s="6">
        <v>3</v>
      </c>
      <c r="N17" s="6">
        <v>2</v>
      </c>
      <c r="O17" s="6">
        <v>0</v>
      </c>
      <c r="P17" s="6">
        <v>0</v>
      </c>
      <c r="Q17" s="6">
        <v>1</v>
      </c>
      <c r="R17" s="6">
        <v>0</v>
      </c>
      <c r="S17" s="6">
        <v>1</v>
      </c>
      <c r="T17" s="6">
        <v>0</v>
      </c>
      <c r="U17" s="6">
        <v>2</v>
      </c>
      <c r="V17" s="6">
        <v>0</v>
      </c>
      <c r="W17" s="6">
        <v>0</v>
      </c>
      <c r="X17" s="6">
        <v>0</v>
      </c>
      <c r="Y17" s="6">
        <v>0</v>
      </c>
      <c r="Z17" s="6">
        <v>1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1</v>
      </c>
      <c r="AO17" s="6">
        <v>0</v>
      </c>
      <c r="AP17" s="6">
        <v>0</v>
      </c>
      <c r="AQ17" s="6">
        <v>0</v>
      </c>
      <c r="AR17" s="6">
        <v>0</v>
      </c>
    </row>
    <row r="18" spans="1:44">
      <c r="A18" s="9">
        <v>6</v>
      </c>
      <c r="B18" s="7" t="s">
        <v>75</v>
      </c>
      <c r="C18" s="8" t="s">
        <v>46</v>
      </c>
      <c r="D18" s="8" t="s">
        <v>47</v>
      </c>
      <c r="E18" s="8" t="s">
        <v>76</v>
      </c>
      <c r="F18" s="6">
        <v>3</v>
      </c>
      <c r="G18" s="6">
        <v>7</v>
      </c>
      <c r="H18" s="9">
        <f>SUM(G18:G20)</f>
        <v>87</v>
      </c>
      <c r="I18" s="7" t="s">
        <v>67</v>
      </c>
      <c r="J18" s="19" t="s">
        <v>77</v>
      </c>
      <c r="K18" s="6">
        <f t="shared" si="1"/>
        <v>7</v>
      </c>
      <c r="L18" s="6">
        <v>6</v>
      </c>
      <c r="M18" s="6">
        <v>1</v>
      </c>
      <c r="N18" s="6">
        <v>1</v>
      </c>
      <c r="O18" s="6">
        <v>0</v>
      </c>
      <c r="P18" s="6">
        <v>0</v>
      </c>
      <c r="Q18" s="6">
        <v>1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3</v>
      </c>
      <c r="X18" s="6">
        <v>0</v>
      </c>
      <c r="Y18" s="6">
        <v>1</v>
      </c>
      <c r="Z18" s="6">
        <v>0</v>
      </c>
      <c r="AA18" s="6">
        <v>0</v>
      </c>
      <c r="AB18" s="6">
        <v>0</v>
      </c>
      <c r="AC18" s="6">
        <v>1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</row>
    <row r="19" spans="1:44">
      <c r="A19" s="10"/>
      <c r="B19" s="10"/>
      <c r="C19" s="8" t="s">
        <v>46</v>
      </c>
      <c r="D19" s="8" t="s">
        <v>52</v>
      </c>
      <c r="E19" s="8" t="s">
        <v>78</v>
      </c>
      <c r="F19" s="6">
        <v>3</v>
      </c>
      <c r="G19" s="6">
        <v>71</v>
      </c>
      <c r="H19" s="10"/>
      <c r="I19" s="10"/>
      <c r="J19" s="20"/>
      <c r="K19" s="6">
        <f t="shared" si="1"/>
        <v>71</v>
      </c>
      <c r="L19" s="6">
        <v>63</v>
      </c>
      <c r="M19" s="6">
        <v>8</v>
      </c>
      <c r="N19" s="6">
        <v>30</v>
      </c>
      <c r="O19" s="6">
        <v>0</v>
      </c>
      <c r="P19" s="6">
        <v>1</v>
      </c>
      <c r="Q19" s="6">
        <v>2</v>
      </c>
      <c r="R19" s="6">
        <v>0</v>
      </c>
      <c r="S19" s="6">
        <v>3</v>
      </c>
      <c r="T19" s="6">
        <v>2</v>
      </c>
      <c r="U19" s="6">
        <v>5</v>
      </c>
      <c r="V19" s="6">
        <v>0</v>
      </c>
      <c r="W19" s="6">
        <v>1</v>
      </c>
      <c r="X19" s="6">
        <v>1</v>
      </c>
      <c r="Y19" s="6">
        <v>3</v>
      </c>
      <c r="Z19" s="6">
        <v>0</v>
      </c>
      <c r="AA19" s="6">
        <v>0</v>
      </c>
      <c r="AB19" s="6">
        <v>4</v>
      </c>
      <c r="AC19" s="6">
        <v>13</v>
      </c>
      <c r="AD19" s="6">
        <v>3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1</v>
      </c>
      <c r="AL19" s="6">
        <v>0</v>
      </c>
      <c r="AM19" s="6">
        <v>0</v>
      </c>
      <c r="AN19" s="6">
        <v>0</v>
      </c>
      <c r="AO19" s="6">
        <v>0</v>
      </c>
      <c r="AP19" s="6">
        <v>1</v>
      </c>
      <c r="AQ19" s="6">
        <v>1</v>
      </c>
      <c r="AR19" s="6">
        <v>0</v>
      </c>
    </row>
    <row r="20" spans="1:44">
      <c r="A20" s="11"/>
      <c r="B20" s="11"/>
      <c r="C20" s="8" t="s">
        <v>54</v>
      </c>
      <c r="D20" s="8" t="s">
        <v>52</v>
      </c>
      <c r="E20" s="8" t="s">
        <v>78</v>
      </c>
      <c r="F20" s="6">
        <v>3</v>
      </c>
      <c r="G20" s="6">
        <v>9</v>
      </c>
      <c r="H20" s="10"/>
      <c r="I20" s="10"/>
      <c r="J20" s="20"/>
      <c r="K20" s="6">
        <f t="shared" si="1"/>
        <v>9</v>
      </c>
      <c r="L20" s="6">
        <v>9</v>
      </c>
      <c r="M20" s="6">
        <v>0</v>
      </c>
      <c r="N20" s="6">
        <v>7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1</v>
      </c>
      <c r="U20" s="6">
        <v>1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</row>
    <row r="21" spans="1:44">
      <c r="A21" s="9">
        <v>7</v>
      </c>
      <c r="B21" s="7" t="s">
        <v>79</v>
      </c>
      <c r="C21" s="8" t="s">
        <v>46</v>
      </c>
      <c r="D21" s="8" t="s">
        <v>47</v>
      </c>
      <c r="E21" s="8" t="s">
        <v>80</v>
      </c>
      <c r="F21" s="6">
        <v>3</v>
      </c>
      <c r="G21" s="6">
        <v>44</v>
      </c>
      <c r="H21" s="9">
        <f>SUM(G21:G28)</f>
        <v>85</v>
      </c>
      <c r="I21" s="7" t="s">
        <v>81</v>
      </c>
      <c r="J21" s="9" t="s">
        <v>82</v>
      </c>
      <c r="K21" s="6">
        <f t="shared" si="1"/>
        <v>44</v>
      </c>
      <c r="L21" s="6">
        <v>33</v>
      </c>
      <c r="M21" s="6">
        <v>11</v>
      </c>
      <c r="N21" s="6">
        <v>30</v>
      </c>
      <c r="O21" s="6">
        <v>0</v>
      </c>
      <c r="P21" s="6">
        <v>0</v>
      </c>
      <c r="Q21" s="6">
        <v>1</v>
      </c>
      <c r="R21" s="6">
        <v>0</v>
      </c>
      <c r="S21" s="6">
        <v>2</v>
      </c>
      <c r="T21" s="6">
        <v>0</v>
      </c>
      <c r="U21" s="6">
        <v>1</v>
      </c>
      <c r="V21" s="6">
        <v>0</v>
      </c>
      <c r="W21" s="6">
        <v>1</v>
      </c>
      <c r="X21" s="6">
        <v>0</v>
      </c>
      <c r="Y21" s="6">
        <v>1</v>
      </c>
      <c r="Z21" s="6">
        <v>0</v>
      </c>
      <c r="AA21" s="6">
        <v>0</v>
      </c>
      <c r="AB21" s="6">
        <v>2</v>
      </c>
      <c r="AC21" s="6">
        <v>4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2</v>
      </c>
      <c r="AO21" s="6">
        <v>0</v>
      </c>
      <c r="AP21" s="6">
        <v>0</v>
      </c>
      <c r="AQ21" s="6">
        <v>0</v>
      </c>
      <c r="AR21" s="6">
        <v>0</v>
      </c>
    </row>
    <row r="22" spans="1:44">
      <c r="A22" s="10"/>
      <c r="B22" s="12"/>
      <c r="C22" s="8" t="s">
        <v>46</v>
      </c>
      <c r="D22" s="8" t="s">
        <v>52</v>
      </c>
      <c r="E22" s="8" t="s">
        <v>83</v>
      </c>
      <c r="F22" s="6">
        <v>3</v>
      </c>
      <c r="G22" s="6">
        <v>15</v>
      </c>
      <c r="H22" s="10"/>
      <c r="I22" s="12"/>
      <c r="J22" s="10"/>
      <c r="K22" s="6">
        <f t="shared" si="1"/>
        <v>15</v>
      </c>
      <c r="L22" s="6">
        <v>13</v>
      </c>
      <c r="M22" s="6">
        <v>2</v>
      </c>
      <c r="N22" s="6">
        <v>2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1</v>
      </c>
      <c r="X22" s="6">
        <v>1</v>
      </c>
      <c r="Y22" s="6">
        <v>1</v>
      </c>
      <c r="Z22" s="6">
        <v>0</v>
      </c>
      <c r="AA22" s="6">
        <v>0</v>
      </c>
      <c r="AB22" s="6">
        <v>4</v>
      </c>
      <c r="AC22" s="6">
        <v>1</v>
      </c>
      <c r="AD22" s="6">
        <v>2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1</v>
      </c>
      <c r="AK22" s="6">
        <v>1</v>
      </c>
      <c r="AL22" s="6">
        <v>0</v>
      </c>
      <c r="AM22" s="6">
        <v>0</v>
      </c>
      <c r="AN22" s="6">
        <v>0</v>
      </c>
      <c r="AO22" s="6">
        <v>1</v>
      </c>
      <c r="AP22" s="6">
        <v>0</v>
      </c>
      <c r="AQ22" s="6">
        <v>0</v>
      </c>
      <c r="AR22" s="6">
        <v>0</v>
      </c>
    </row>
    <row r="23" spans="1:44">
      <c r="A23" s="10"/>
      <c r="B23" s="12"/>
      <c r="C23" s="8" t="s">
        <v>46</v>
      </c>
      <c r="D23" s="8" t="s">
        <v>47</v>
      </c>
      <c r="E23" s="8" t="s">
        <v>84</v>
      </c>
      <c r="F23" s="6">
        <v>3</v>
      </c>
      <c r="G23" s="6">
        <v>7</v>
      </c>
      <c r="H23" s="10"/>
      <c r="I23" s="12"/>
      <c r="J23" s="10"/>
      <c r="K23" s="6">
        <f t="shared" si="1"/>
        <v>7</v>
      </c>
      <c r="L23" s="6">
        <v>6</v>
      </c>
      <c r="M23" s="6">
        <v>1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4</v>
      </c>
      <c r="AC23" s="6">
        <v>2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1</v>
      </c>
      <c r="AR23" s="6">
        <v>0</v>
      </c>
    </row>
    <row r="24" spans="1:44">
      <c r="A24" s="10"/>
      <c r="B24" s="12"/>
      <c r="C24" s="8" t="s">
        <v>46</v>
      </c>
      <c r="D24" s="8" t="s">
        <v>52</v>
      </c>
      <c r="E24" s="8" t="s">
        <v>85</v>
      </c>
      <c r="F24" s="6">
        <v>3</v>
      </c>
      <c r="G24" s="6">
        <v>1</v>
      </c>
      <c r="H24" s="10"/>
      <c r="I24" s="12"/>
      <c r="J24" s="10"/>
      <c r="K24" s="6">
        <f t="shared" si="1"/>
        <v>1</v>
      </c>
      <c r="L24" s="6">
        <v>1</v>
      </c>
      <c r="M24" s="6">
        <v>0</v>
      </c>
      <c r="N24" s="6">
        <v>1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</row>
    <row r="25" spans="1:44">
      <c r="A25" s="10"/>
      <c r="B25" s="12"/>
      <c r="C25" s="8" t="s">
        <v>46</v>
      </c>
      <c r="D25" s="8" t="s">
        <v>52</v>
      </c>
      <c r="E25" s="8" t="s">
        <v>86</v>
      </c>
      <c r="F25" s="6">
        <v>3</v>
      </c>
      <c r="G25" s="6">
        <v>3</v>
      </c>
      <c r="H25" s="10"/>
      <c r="I25" s="12"/>
      <c r="J25" s="10"/>
      <c r="K25" s="6">
        <f t="shared" si="1"/>
        <v>3</v>
      </c>
      <c r="L25" s="6">
        <v>2</v>
      </c>
      <c r="M25" s="6">
        <v>1</v>
      </c>
      <c r="N25" s="6">
        <v>1</v>
      </c>
      <c r="O25" s="6">
        <v>0</v>
      </c>
      <c r="P25" s="6">
        <v>0</v>
      </c>
      <c r="Q25" s="6">
        <v>1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1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</row>
    <row r="26" spans="1:44">
      <c r="A26" s="10"/>
      <c r="B26" s="12"/>
      <c r="C26" s="8" t="s">
        <v>46</v>
      </c>
      <c r="D26" s="13" t="s">
        <v>52</v>
      </c>
      <c r="E26" s="13" t="s">
        <v>87</v>
      </c>
      <c r="F26" s="6">
        <v>3</v>
      </c>
      <c r="G26" s="6">
        <v>5</v>
      </c>
      <c r="H26" s="10"/>
      <c r="I26" s="12"/>
      <c r="J26" s="10"/>
      <c r="K26" s="6">
        <f t="shared" si="1"/>
        <v>5</v>
      </c>
      <c r="L26" s="6">
        <v>3</v>
      </c>
      <c r="M26" s="6">
        <v>2</v>
      </c>
      <c r="N26" s="6">
        <v>1</v>
      </c>
      <c r="O26" s="6">
        <v>0</v>
      </c>
      <c r="P26" s="6">
        <v>1</v>
      </c>
      <c r="Q26" s="6">
        <v>0</v>
      </c>
      <c r="R26" s="6">
        <v>1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1</v>
      </c>
      <c r="AK26" s="6">
        <v>1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</row>
    <row r="27" spans="1:44">
      <c r="A27" s="10"/>
      <c r="B27" s="12"/>
      <c r="C27" s="8" t="s">
        <v>46</v>
      </c>
      <c r="D27" s="13" t="s">
        <v>52</v>
      </c>
      <c r="E27" s="13" t="s">
        <v>88</v>
      </c>
      <c r="F27" s="6">
        <v>3</v>
      </c>
      <c r="G27" s="6">
        <v>9</v>
      </c>
      <c r="H27" s="10"/>
      <c r="I27" s="12"/>
      <c r="J27" s="10"/>
      <c r="K27" s="6">
        <f t="shared" si="1"/>
        <v>9</v>
      </c>
      <c r="L27" s="6">
        <v>6</v>
      </c>
      <c r="M27" s="6">
        <v>3</v>
      </c>
      <c r="N27" s="6">
        <v>1</v>
      </c>
      <c r="O27" s="6">
        <v>0</v>
      </c>
      <c r="P27" s="6">
        <v>0</v>
      </c>
      <c r="Q27" s="6">
        <v>0</v>
      </c>
      <c r="R27" s="6">
        <v>0</v>
      </c>
      <c r="S27" s="6">
        <v>1</v>
      </c>
      <c r="T27" s="6">
        <v>0</v>
      </c>
      <c r="U27" s="6">
        <v>0</v>
      </c>
      <c r="V27" s="6">
        <v>0</v>
      </c>
      <c r="W27" s="6">
        <v>1</v>
      </c>
      <c r="X27" s="6">
        <v>0</v>
      </c>
      <c r="Y27" s="6">
        <v>0</v>
      </c>
      <c r="Z27" s="6">
        <v>0</v>
      </c>
      <c r="AA27" s="6">
        <v>0</v>
      </c>
      <c r="AB27" s="6">
        <v>3</v>
      </c>
      <c r="AC27" s="6">
        <v>1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1</v>
      </c>
      <c r="AJ27" s="6">
        <v>1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</row>
    <row r="28" spans="1:44">
      <c r="A28" s="11"/>
      <c r="B28" s="14"/>
      <c r="C28" s="8" t="s">
        <v>54</v>
      </c>
      <c r="D28" s="13" t="s">
        <v>52</v>
      </c>
      <c r="E28" s="13" t="s">
        <v>86</v>
      </c>
      <c r="F28" s="6">
        <v>3</v>
      </c>
      <c r="G28" s="6">
        <v>1</v>
      </c>
      <c r="H28" s="10"/>
      <c r="I28" s="12"/>
      <c r="J28" s="10"/>
      <c r="K28" s="6">
        <f t="shared" si="1"/>
        <v>1</v>
      </c>
      <c r="L28" s="6">
        <v>1</v>
      </c>
      <c r="M28" s="6">
        <v>0</v>
      </c>
      <c r="N28" s="6">
        <v>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</row>
    <row r="29" spans="1:44">
      <c r="A29" s="15">
        <v>8</v>
      </c>
      <c r="B29" s="16" t="s">
        <v>89</v>
      </c>
      <c r="C29" s="8" t="s">
        <v>46</v>
      </c>
      <c r="D29" s="8" t="s">
        <v>47</v>
      </c>
      <c r="E29" s="8" t="s">
        <v>90</v>
      </c>
      <c r="F29" s="6">
        <v>3</v>
      </c>
      <c r="G29" s="6">
        <v>0</v>
      </c>
      <c r="H29" s="9">
        <f>SUM(G29:G33)</f>
        <v>210</v>
      </c>
      <c r="I29" s="7" t="s">
        <v>91</v>
      </c>
      <c r="J29" s="9" t="s">
        <v>92</v>
      </c>
      <c r="K29" s="6">
        <f t="shared" ref="K29:K46" si="2">SUM(L29:M29)</f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</row>
    <row r="30" spans="1:44">
      <c r="A30" s="15"/>
      <c r="B30" s="15"/>
      <c r="C30" s="8" t="s">
        <v>46</v>
      </c>
      <c r="D30" s="8" t="s">
        <v>52</v>
      </c>
      <c r="E30" s="8" t="s">
        <v>93</v>
      </c>
      <c r="F30" s="6">
        <v>3</v>
      </c>
      <c r="G30" s="6">
        <v>49</v>
      </c>
      <c r="H30" s="10"/>
      <c r="I30" s="10"/>
      <c r="J30" s="10"/>
      <c r="K30" s="6">
        <f t="shared" si="2"/>
        <v>49</v>
      </c>
      <c r="L30" s="6">
        <v>13</v>
      </c>
      <c r="M30" s="6">
        <v>36</v>
      </c>
      <c r="N30" s="6">
        <v>9</v>
      </c>
      <c r="O30" s="6">
        <v>0</v>
      </c>
      <c r="P30" s="6">
        <v>0</v>
      </c>
      <c r="Q30" s="6">
        <v>2</v>
      </c>
      <c r="R30" s="6">
        <v>6</v>
      </c>
      <c r="S30" s="6">
        <v>0</v>
      </c>
      <c r="T30" s="6">
        <v>0</v>
      </c>
      <c r="U30" s="6">
        <v>2</v>
      </c>
      <c r="V30" s="6">
        <v>0</v>
      </c>
      <c r="W30" s="6">
        <v>1</v>
      </c>
      <c r="X30" s="6">
        <v>0</v>
      </c>
      <c r="Y30" s="6">
        <v>2</v>
      </c>
      <c r="Z30" s="6">
        <v>0</v>
      </c>
      <c r="AA30" s="6">
        <v>0</v>
      </c>
      <c r="AB30" s="6">
        <v>24</v>
      </c>
      <c r="AC30" s="6">
        <v>3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</row>
    <row r="31" spans="1:44">
      <c r="A31" s="15"/>
      <c r="B31" s="15"/>
      <c r="C31" s="8" t="s">
        <v>46</v>
      </c>
      <c r="D31" s="8" t="s">
        <v>52</v>
      </c>
      <c r="E31" s="8" t="s">
        <v>94</v>
      </c>
      <c r="F31" s="6">
        <v>3</v>
      </c>
      <c r="G31" s="6">
        <v>54</v>
      </c>
      <c r="H31" s="10"/>
      <c r="I31" s="10"/>
      <c r="J31" s="10"/>
      <c r="K31" s="6">
        <f t="shared" si="2"/>
        <v>54</v>
      </c>
      <c r="L31" s="6">
        <v>10</v>
      </c>
      <c r="M31" s="6">
        <v>44</v>
      </c>
      <c r="N31" s="6">
        <v>15</v>
      </c>
      <c r="O31" s="6">
        <v>0</v>
      </c>
      <c r="P31" s="6">
        <v>0</v>
      </c>
      <c r="Q31" s="6">
        <v>3</v>
      </c>
      <c r="R31" s="6">
        <v>6</v>
      </c>
      <c r="S31" s="6">
        <v>1</v>
      </c>
      <c r="T31" s="6">
        <v>1</v>
      </c>
      <c r="U31" s="6">
        <v>2</v>
      </c>
      <c r="V31" s="6">
        <v>0</v>
      </c>
      <c r="W31" s="6">
        <v>4</v>
      </c>
      <c r="X31" s="6">
        <v>0</v>
      </c>
      <c r="Y31" s="6">
        <v>2</v>
      </c>
      <c r="Z31" s="6">
        <v>0</v>
      </c>
      <c r="AA31" s="6">
        <v>0</v>
      </c>
      <c r="AB31" s="6">
        <v>18</v>
      </c>
      <c r="AC31" s="6">
        <v>1</v>
      </c>
      <c r="AD31" s="6">
        <v>0</v>
      </c>
      <c r="AE31" s="6">
        <v>0</v>
      </c>
      <c r="AF31" s="6">
        <v>1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</row>
    <row r="32" s="1" customFormat="1" spans="1:44">
      <c r="A32" s="15"/>
      <c r="B32" s="15"/>
      <c r="C32" s="8" t="s">
        <v>54</v>
      </c>
      <c r="D32" s="8" t="s">
        <v>52</v>
      </c>
      <c r="E32" s="8" t="s">
        <v>93</v>
      </c>
      <c r="F32" s="6">
        <v>3</v>
      </c>
      <c r="G32" s="6">
        <v>62</v>
      </c>
      <c r="H32" s="10"/>
      <c r="I32" s="10"/>
      <c r="J32" s="10"/>
      <c r="K32" s="6">
        <f t="shared" si="2"/>
        <v>62</v>
      </c>
      <c r="L32" s="6">
        <v>27</v>
      </c>
      <c r="M32" s="6">
        <v>35</v>
      </c>
      <c r="N32" s="6">
        <v>37</v>
      </c>
      <c r="O32" s="6">
        <v>0</v>
      </c>
      <c r="P32" s="6">
        <v>0</v>
      </c>
      <c r="Q32" s="6">
        <v>0</v>
      </c>
      <c r="R32" s="6">
        <v>3</v>
      </c>
      <c r="S32" s="6">
        <v>0</v>
      </c>
      <c r="T32" s="6">
        <v>0</v>
      </c>
      <c r="U32" s="6">
        <v>4</v>
      </c>
      <c r="V32" s="6">
        <v>0</v>
      </c>
      <c r="W32" s="6">
        <v>6</v>
      </c>
      <c r="X32" s="6">
        <v>0</v>
      </c>
      <c r="Y32" s="6">
        <v>0</v>
      </c>
      <c r="Z32" s="6">
        <v>0</v>
      </c>
      <c r="AA32" s="6">
        <v>0</v>
      </c>
      <c r="AB32" s="6">
        <v>11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1</v>
      </c>
      <c r="AQ32" s="6">
        <v>0</v>
      </c>
      <c r="AR32" s="6">
        <v>0</v>
      </c>
    </row>
    <row r="33" s="1" customFormat="1" spans="1:44">
      <c r="A33" s="15"/>
      <c r="B33" s="15"/>
      <c r="C33" s="8" t="s">
        <v>54</v>
      </c>
      <c r="D33" s="8" t="s">
        <v>52</v>
      </c>
      <c r="E33" s="8" t="s">
        <v>94</v>
      </c>
      <c r="F33" s="6">
        <v>3</v>
      </c>
      <c r="G33" s="6">
        <v>45</v>
      </c>
      <c r="H33" s="11"/>
      <c r="I33" s="11"/>
      <c r="J33" s="11"/>
      <c r="K33" s="6">
        <f t="shared" si="2"/>
        <v>45</v>
      </c>
      <c r="L33" s="6">
        <v>22</v>
      </c>
      <c r="M33" s="6">
        <v>23</v>
      </c>
      <c r="N33" s="6">
        <v>18</v>
      </c>
      <c r="O33" s="6">
        <v>0</v>
      </c>
      <c r="P33" s="6">
        <v>0</v>
      </c>
      <c r="Q33" s="6">
        <v>2</v>
      </c>
      <c r="R33" s="6">
        <v>2</v>
      </c>
      <c r="S33" s="6">
        <v>1</v>
      </c>
      <c r="T33" s="6">
        <v>2</v>
      </c>
      <c r="U33" s="6">
        <v>5</v>
      </c>
      <c r="V33" s="6">
        <v>0</v>
      </c>
      <c r="W33" s="6">
        <v>3</v>
      </c>
      <c r="X33" s="6">
        <v>0</v>
      </c>
      <c r="Y33" s="6">
        <v>0</v>
      </c>
      <c r="Z33" s="6">
        <v>0</v>
      </c>
      <c r="AA33" s="6">
        <v>0</v>
      </c>
      <c r="AB33" s="6">
        <v>9</v>
      </c>
      <c r="AC33" s="6">
        <v>2</v>
      </c>
      <c r="AD33" s="6">
        <v>0</v>
      </c>
      <c r="AE33" s="6">
        <v>0</v>
      </c>
      <c r="AF33" s="6">
        <v>1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</row>
    <row r="34" s="1" customFormat="1" spans="1:44">
      <c r="A34" s="9">
        <v>9</v>
      </c>
      <c r="B34" s="7" t="s">
        <v>95</v>
      </c>
      <c r="C34" s="8" t="s">
        <v>46</v>
      </c>
      <c r="D34" s="8" t="s">
        <v>47</v>
      </c>
      <c r="E34" s="8" t="s">
        <v>96</v>
      </c>
      <c r="F34" s="6">
        <v>3</v>
      </c>
      <c r="G34" s="6">
        <v>6</v>
      </c>
      <c r="H34" s="10">
        <f>SUM(G34:G38)</f>
        <v>138</v>
      </c>
      <c r="I34" s="22" t="s">
        <v>97</v>
      </c>
      <c r="J34" s="9" t="s">
        <v>98</v>
      </c>
      <c r="K34" s="6">
        <f t="shared" si="2"/>
        <v>6</v>
      </c>
      <c r="L34" s="6">
        <v>2</v>
      </c>
      <c r="M34" s="6">
        <v>4</v>
      </c>
      <c r="N34" s="6">
        <v>5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1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</row>
    <row r="35" s="1" customFormat="1" spans="1:44">
      <c r="A35" s="10"/>
      <c r="B35" s="10"/>
      <c r="C35" s="8" t="s">
        <v>46</v>
      </c>
      <c r="D35" s="8" t="s">
        <v>52</v>
      </c>
      <c r="E35" s="8" t="s">
        <v>99</v>
      </c>
      <c r="F35" s="6">
        <v>3</v>
      </c>
      <c r="G35" s="6">
        <v>43</v>
      </c>
      <c r="H35" s="10"/>
      <c r="I35" s="20"/>
      <c r="J35" s="10"/>
      <c r="K35" s="6">
        <f t="shared" si="2"/>
        <v>43</v>
      </c>
      <c r="L35" s="6">
        <v>15</v>
      </c>
      <c r="M35" s="6">
        <v>28</v>
      </c>
      <c r="N35" s="6">
        <v>10</v>
      </c>
      <c r="O35" s="6">
        <v>0</v>
      </c>
      <c r="P35" s="6">
        <v>0</v>
      </c>
      <c r="Q35" s="6">
        <v>1</v>
      </c>
      <c r="R35" s="6">
        <v>1</v>
      </c>
      <c r="S35" s="6">
        <v>1</v>
      </c>
      <c r="T35" s="6">
        <v>1</v>
      </c>
      <c r="U35" s="6">
        <v>5</v>
      </c>
      <c r="V35" s="6">
        <v>0</v>
      </c>
      <c r="W35" s="6">
        <v>0</v>
      </c>
      <c r="X35" s="6">
        <v>1</v>
      </c>
      <c r="Y35" s="6">
        <v>2</v>
      </c>
      <c r="Z35" s="6">
        <v>0</v>
      </c>
      <c r="AA35" s="6">
        <v>0</v>
      </c>
      <c r="AB35" s="6">
        <v>12</v>
      </c>
      <c r="AC35" s="6">
        <v>6</v>
      </c>
      <c r="AD35" s="6">
        <v>1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2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</row>
    <row r="36" s="1" customFormat="1" spans="1:44">
      <c r="A36" s="10"/>
      <c r="B36" s="10"/>
      <c r="C36" s="8" t="s">
        <v>46</v>
      </c>
      <c r="D36" s="8" t="s">
        <v>52</v>
      </c>
      <c r="E36" s="8" t="s">
        <v>100</v>
      </c>
      <c r="F36" s="6">
        <v>3</v>
      </c>
      <c r="G36" s="6">
        <v>78</v>
      </c>
      <c r="H36" s="10"/>
      <c r="I36" s="20"/>
      <c r="J36" s="10"/>
      <c r="K36" s="6">
        <f t="shared" si="2"/>
        <v>78</v>
      </c>
      <c r="L36" s="6">
        <v>31</v>
      </c>
      <c r="M36" s="6">
        <v>47</v>
      </c>
      <c r="N36" s="6">
        <v>20</v>
      </c>
      <c r="O36" s="6">
        <v>0</v>
      </c>
      <c r="P36" s="6">
        <v>1</v>
      </c>
      <c r="Q36" s="6">
        <v>3</v>
      </c>
      <c r="R36" s="6">
        <v>2</v>
      </c>
      <c r="S36" s="6">
        <v>3</v>
      </c>
      <c r="T36" s="6">
        <v>2</v>
      </c>
      <c r="U36" s="6">
        <v>4</v>
      </c>
      <c r="V36" s="6">
        <v>0</v>
      </c>
      <c r="W36" s="6">
        <v>4</v>
      </c>
      <c r="X36" s="6">
        <v>0</v>
      </c>
      <c r="Y36" s="6">
        <v>3</v>
      </c>
      <c r="Z36" s="6">
        <v>0</v>
      </c>
      <c r="AA36" s="6">
        <v>2</v>
      </c>
      <c r="AB36" s="6">
        <v>10</v>
      </c>
      <c r="AC36" s="6">
        <v>12</v>
      </c>
      <c r="AD36" s="6">
        <v>3</v>
      </c>
      <c r="AE36" s="6">
        <v>1</v>
      </c>
      <c r="AF36" s="6">
        <v>0</v>
      </c>
      <c r="AG36" s="6">
        <v>0</v>
      </c>
      <c r="AH36" s="6">
        <v>0</v>
      </c>
      <c r="AI36" s="6">
        <v>0</v>
      </c>
      <c r="AJ36" s="6">
        <v>2</v>
      </c>
      <c r="AK36" s="6">
        <v>1</v>
      </c>
      <c r="AL36" s="6">
        <v>1</v>
      </c>
      <c r="AM36" s="6">
        <v>0</v>
      </c>
      <c r="AN36" s="6">
        <v>1</v>
      </c>
      <c r="AO36" s="6">
        <v>2</v>
      </c>
      <c r="AP36" s="6">
        <v>1</v>
      </c>
      <c r="AQ36" s="6">
        <v>0</v>
      </c>
      <c r="AR36" s="6">
        <v>0</v>
      </c>
    </row>
    <row r="37" s="1" customFormat="1" spans="1:44">
      <c r="A37" s="10"/>
      <c r="B37" s="10"/>
      <c r="C37" s="8" t="s">
        <v>54</v>
      </c>
      <c r="D37" s="8" t="s">
        <v>52</v>
      </c>
      <c r="E37" s="8" t="s">
        <v>99</v>
      </c>
      <c r="F37" s="6">
        <v>3</v>
      </c>
      <c r="G37" s="6">
        <v>2</v>
      </c>
      <c r="H37" s="10"/>
      <c r="I37" s="20"/>
      <c r="J37" s="10"/>
      <c r="K37" s="6">
        <f t="shared" si="2"/>
        <v>2</v>
      </c>
      <c r="L37" s="6">
        <v>1</v>
      </c>
      <c r="M37" s="6">
        <v>1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1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1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</row>
    <row r="38" s="1" customFormat="1" spans="1:44">
      <c r="A38" s="10"/>
      <c r="B38" s="10"/>
      <c r="C38" s="8" t="s">
        <v>54</v>
      </c>
      <c r="D38" s="8" t="s">
        <v>52</v>
      </c>
      <c r="E38" s="8" t="s">
        <v>100</v>
      </c>
      <c r="F38" s="6">
        <v>3.5</v>
      </c>
      <c r="G38" s="6">
        <v>9</v>
      </c>
      <c r="H38" s="10"/>
      <c r="I38" s="21"/>
      <c r="J38" s="11"/>
      <c r="K38" s="6">
        <f t="shared" si="2"/>
        <v>9</v>
      </c>
      <c r="L38" s="6">
        <v>8</v>
      </c>
      <c r="M38" s="6">
        <v>1</v>
      </c>
      <c r="N38" s="6">
        <v>5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1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1</v>
      </c>
      <c r="AC38" s="6">
        <v>1</v>
      </c>
      <c r="AD38" s="6">
        <v>0</v>
      </c>
      <c r="AE38" s="6">
        <v>0</v>
      </c>
      <c r="AF38" s="6">
        <v>1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</row>
    <row r="39" spans="1:44">
      <c r="A39" s="6">
        <v>10</v>
      </c>
      <c r="B39" s="8" t="s">
        <v>101</v>
      </c>
      <c r="C39" s="8" t="s">
        <v>46</v>
      </c>
      <c r="D39" s="8" t="s">
        <v>52</v>
      </c>
      <c r="E39" s="8" t="s">
        <v>102</v>
      </c>
      <c r="F39" s="6">
        <v>3</v>
      </c>
      <c r="G39" s="6">
        <v>39</v>
      </c>
      <c r="H39" s="9">
        <f>SUM(G39:G41)</f>
        <v>66</v>
      </c>
      <c r="I39" s="12" t="s">
        <v>103</v>
      </c>
      <c r="J39" s="10" t="s">
        <v>104</v>
      </c>
      <c r="K39" s="6">
        <f t="shared" si="2"/>
        <v>39</v>
      </c>
      <c r="L39" s="6">
        <v>4</v>
      </c>
      <c r="M39" s="6">
        <v>35</v>
      </c>
      <c r="N39" s="6">
        <v>7</v>
      </c>
      <c r="O39" s="6">
        <v>0</v>
      </c>
      <c r="P39" s="6">
        <v>0</v>
      </c>
      <c r="Q39" s="6">
        <v>3</v>
      </c>
      <c r="R39" s="6">
        <v>4</v>
      </c>
      <c r="S39" s="6">
        <v>2</v>
      </c>
      <c r="T39" s="6">
        <v>0</v>
      </c>
      <c r="U39" s="6">
        <v>1</v>
      </c>
      <c r="V39" s="6">
        <v>0</v>
      </c>
      <c r="W39" s="6">
        <v>1</v>
      </c>
      <c r="X39" s="6">
        <v>0</v>
      </c>
      <c r="Y39" s="6">
        <v>0</v>
      </c>
      <c r="Z39" s="6">
        <v>1</v>
      </c>
      <c r="AA39" s="6">
        <v>1</v>
      </c>
      <c r="AB39" s="6">
        <v>7</v>
      </c>
      <c r="AC39" s="6">
        <v>7</v>
      </c>
      <c r="AD39" s="6">
        <v>0</v>
      </c>
      <c r="AE39" s="6">
        <v>2</v>
      </c>
      <c r="AF39" s="6">
        <v>1</v>
      </c>
      <c r="AG39" s="6">
        <v>0</v>
      </c>
      <c r="AH39" s="6">
        <v>0</v>
      </c>
      <c r="AI39" s="6">
        <v>0</v>
      </c>
      <c r="AJ39" s="6">
        <v>2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</row>
    <row r="40" spans="1:44">
      <c r="A40" s="6"/>
      <c r="B40" s="6"/>
      <c r="C40" s="8" t="s">
        <v>46</v>
      </c>
      <c r="D40" s="8" t="s">
        <v>52</v>
      </c>
      <c r="E40" s="8" t="s">
        <v>105</v>
      </c>
      <c r="F40" s="6">
        <v>3</v>
      </c>
      <c r="G40" s="6">
        <v>26</v>
      </c>
      <c r="H40" s="9"/>
      <c r="I40" s="9"/>
      <c r="J40" s="9"/>
      <c r="K40" s="6">
        <f t="shared" si="2"/>
        <v>26</v>
      </c>
      <c r="L40" s="6">
        <v>8</v>
      </c>
      <c r="M40" s="6">
        <v>18</v>
      </c>
      <c r="N40" s="6">
        <v>3</v>
      </c>
      <c r="O40" s="6">
        <v>0</v>
      </c>
      <c r="P40" s="6">
        <v>0</v>
      </c>
      <c r="Q40" s="6">
        <v>3</v>
      </c>
      <c r="R40" s="6">
        <v>1</v>
      </c>
      <c r="S40" s="6">
        <v>0</v>
      </c>
      <c r="T40" s="6">
        <v>2</v>
      </c>
      <c r="U40" s="6">
        <v>3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7</v>
      </c>
      <c r="AC40" s="6">
        <v>5</v>
      </c>
      <c r="AD40" s="6">
        <v>1</v>
      </c>
      <c r="AE40" s="6">
        <v>1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</row>
    <row r="41" spans="1:44">
      <c r="A41" s="6"/>
      <c r="B41" s="6"/>
      <c r="C41" s="8" t="s">
        <v>54</v>
      </c>
      <c r="D41" s="8" t="s">
        <v>52</v>
      </c>
      <c r="E41" s="8" t="s">
        <v>102</v>
      </c>
      <c r="F41" s="6">
        <v>3</v>
      </c>
      <c r="G41" s="6">
        <v>1</v>
      </c>
      <c r="H41" s="9"/>
      <c r="I41" s="9"/>
      <c r="J41" s="9"/>
      <c r="K41" s="6">
        <f t="shared" si="2"/>
        <v>1</v>
      </c>
      <c r="L41" s="6">
        <v>0</v>
      </c>
      <c r="M41" s="6">
        <v>1</v>
      </c>
      <c r="N41" s="6">
        <v>1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</row>
    <row r="42" spans="1:44">
      <c r="A42" s="6">
        <v>11</v>
      </c>
      <c r="B42" s="8" t="s">
        <v>106</v>
      </c>
      <c r="C42" s="8" t="s">
        <v>46</v>
      </c>
      <c r="D42" s="8" t="s">
        <v>47</v>
      </c>
      <c r="E42" s="8" t="s">
        <v>107</v>
      </c>
      <c r="F42" s="6">
        <v>3</v>
      </c>
      <c r="G42" s="6">
        <v>19</v>
      </c>
      <c r="H42" s="6">
        <f>SUM(G42)</f>
        <v>19</v>
      </c>
      <c r="I42" s="8" t="s">
        <v>108</v>
      </c>
      <c r="J42" s="6" t="s">
        <v>109</v>
      </c>
      <c r="K42" s="6">
        <f t="shared" si="2"/>
        <v>19</v>
      </c>
      <c r="L42" s="6">
        <v>3</v>
      </c>
      <c r="M42" s="6">
        <v>16</v>
      </c>
      <c r="N42" s="6">
        <v>12</v>
      </c>
      <c r="O42" s="6">
        <v>0</v>
      </c>
      <c r="P42" s="6">
        <v>0</v>
      </c>
      <c r="Q42" s="6">
        <v>0</v>
      </c>
      <c r="R42" s="6">
        <v>1</v>
      </c>
      <c r="S42" s="6">
        <v>1</v>
      </c>
      <c r="T42" s="6">
        <v>1</v>
      </c>
      <c r="U42" s="6">
        <v>1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1</v>
      </c>
      <c r="AC42" s="6">
        <v>1</v>
      </c>
      <c r="AD42" s="6">
        <v>1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</row>
    <row r="43" spans="1:44">
      <c r="A43" s="6">
        <v>12</v>
      </c>
      <c r="B43" s="8" t="s">
        <v>110</v>
      </c>
      <c r="C43" s="8" t="s">
        <v>46</v>
      </c>
      <c r="D43" s="8" t="s">
        <v>47</v>
      </c>
      <c r="E43" s="6"/>
      <c r="F43" s="6"/>
      <c r="G43" s="6">
        <f>(G3+G4+G7+G10+G13+G15+G18+G21+G23+G29+G34+G42)</f>
        <v>446</v>
      </c>
      <c r="H43" s="6">
        <f>SUM(H3:H42)</f>
        <v>1270</v>
      </c>
      <c r="I43" s="8" t="s">
        <v>67</v>
      </c>
      <c r="J43" s="6" t="s">
        <v>111</v>
      </c>
      <c r="K43" s="6">
        <f t="shared" si="2"/>
        <v>446</v>
      </c>
      <c r="L43" s="6">
        <f>(L3+L4+L7+L10+L13+L15+L18+L21+L23+L29+L34+L42)</f>
        <v>219</v>
      </c>
      <c r="M43" s="6">
        <f>(M3+M4+M7+M10+M13+M15+M18+M21+M23+M29+M34+M42)</f>
        <v>227</v>
      </c>
      <c r="N43" s="6">
        <f t="shared" ref="M43:AR43" si="3">(N3+N4+N7+N10+N13+N15+N18+N21+N23+N29+N34+N42)</f>
        <v>178</v>
      </c>
      <c r="O43" s="6">
        <f t="shared" si="3"/>
        <v>0</v>
      </c>
      <c r="P43" s="6">
        <f t="shared" si="3"/>
        <v>4</v>
      </c>
      <c r="Q43" s="6">
        <f t="shared" si="3"/>
        <v>24</v>
      </c>
      <c r="R43" s="6">
        <f t="shared" si="3"/>
        <v>5</v>
      </c>
      <c r="S43" s="6">
        <f t="shared" si="3"/>
        <v>23</v>
      </c>
      <c r="T43" s="6">
        <f t="shared" si="3"/>
        <v>12</v>
      </c>
      <c r="U43" s="6">
        <f t="shared" si="3"/>
        <v>9</v>
      </c>
      <c r="V43" s="6">
        <f t="shared" si="3"/>
        <v>0</v>
      </c>
      <c r="W43" s="6">
        <f t="shared" si="3"/>
        <v>10</v>
      </c>
      <c r="X43" s="6">
        <f t="shared" si="3"/>
        <v>3</v>
      </c>
      <c r="Y43" s="6">
        <f t="shared" si="3"/>
        <v>14</v>
      </c>
      <c r="Z43" s="6">
        <f t="shared" si="3"/>
        <v>5</v>
      </c>
      <c r="AA43" s="6">
        <f t="shared" si="3"/>
        <v>6</v>
      </c>
      <c r="AB43" s="6">
        <f t="shared" si="3"/>
        <v>35</v>
      </c>
      <c r="AC43" s="6">
        <f t="shared" si="3"/>
        <v>37</v>
      </c>
      <c r="AD43" s="6">
        <f t="shared" si="3"/>
        <v>5</v>
      </c>
      <c r="AE43" s="6">
        <f t="shared" si="3"/>
        <v>5</v>
      </c>
      <c r="AF43" s="6">
        <f t="shared" si="3"/>
        <v>1</v>
      </c>
      <c r="AG43" s="6">
        <f t="shared" si="3"/>
        <v>10</v>
      </c>
      <c r="AH43" s="6">
        <f t="shared" si="3"/>
        <v>3</v>
      </c>
      <c r="AI43" s="6">
        <f t="shared" si="3"/>
        <v>2</v>
      </c>
      <c r="AJ43" s="6">
        <f t="shared" si="3"/>
        <v>12</v>
      </c>
      <c r="AK43" s="6">
        <f t="shared" si="3"/>
        <v>9</v>
      </c>
      <c r="AL43" s="6">
        <f t="shared" si="3"/>
        <v>2</v>
      </c>
      <c r="AM43" s="6">
        <f t="shared" si="3"/>
        <v>4</v>
      </c>
      <c r="AN43" s="6">
        <f t="shared" si="3"/>
        <v>19</v>
      </c>
      <c r="AO43" s="6">
        <f t="shared" si="3"/>
        <v>0</v>
      </c>
      <c r="AP43" s="6">
        <f t="shared" si="3"/>
        <v>6</v>
      </c>
      <c r="AQ43" s="6">
        <f t="shared" si="3"/>
        <v>3</v>
      </c>
      <c r="AR43" s="6">
        <f t="shared" si="3"/>
        <v>0</v>
      </c>
    </row>
    <row r="44" spans="1:44">
      <c r="A44" s="6">
        <v>13</v>
      </c>
      <c r="B44" s="6"/>
      <c r="C44" s="8" t="s">
        <v>46</v>
      </c>
      <c r="D44" s="8" t="s">
        <v>52</v>
      </c>
      <c r="E44" s="6"/>
      <c r="F44" s="6"/>
      <c r="G44" s="6">
        <f>(G5+G8+G11+G14+G16+G19+G22+G24+G25+G30+G31+G35+G36+G39+G40+G26+G27)</f>
        <v>648</v>
      </c>
      <c r="H44" s="6"/>
      <c r="I44" s="6"/>
      <c r="J44" s="6"/>
      <c r="K44" s="6">
        <f t="shared" si="2"/>
        <v>648</v>
      </c>
      <c r="L44" s="6">
        <f>(L5+L8+L11+L14+L16+L19+L22+L24+L25+L30+L31+L35+L36+L39+L40+L26+L27)</f>
        <v>288</v>
      </c>
      <c r="M44" s="6">
        <f>(M5+M8+M11+M14+M16+M19+M22+M24+M25+M30+M31+M35+M36+M39+M40+M26+M27)</f>
        <v>360</v>
      </c>
      <c r="N44" s="6">
        <f t="shared" ref="N44:AR44" si="4">(N5+N8+N11+N14+N16+N19+N22+N24+N25+N30+N31+N35+N36+N39+N40+N26+N27)</f>
        <v>171</v>
      </c>
      <c r="O44" s="6">
        <f t="shared" si="4"/>
        <v>0</v>
      </c>
      <c r="P44" s="6">
        <f t="shared" si="4"/>
        <v>3</v>
      </c>
      <c r="Q44" s="6">
        <f t="shared" si="4"/>
        <v>29</v>
      </c>
      <c r="R44" s="6">
        <f t="shared" si="4"/>
        <v>29</v>
      </c>
      <c r="S44" s="6">
        <f t="shared" si="4"/>
        <v>21</v>
      </c>
      <c r="T44" s="6">
        <f t="shared" si="4"/>
        <v>17</v>
      </c>
      <c r="U44" s="6">
        <f t="shared" si="4"/>
        <v>34</v>
      </c>
      <c r="V44" s="6">
        <f t="shared" si="4"/>
        <v>0</v>
      </c>
      <c r="W44" s="6">
        <f t="shared" si="4"/>
        <v>19</v>
      </c>
      <c r="X44" s="6">
        <f t="shared" si="4"/>
        <v>7</v>
      </c>
      <c r="Y44" s="6">
        <f t="shared" si="4"/>
        <v>23</v>
      </c>
      <c r="Z44" s="6">
        <f t="shared" si="4"/>
        <v>2</v>
      </c>
      <c r="AA44" s="6">
        <f t="shared" si="4"/>
        <v>7</v>
      </c>
      <c r="AB44" s="6">
        <f t="shared" si="4"/>
        <v>143</v>
      </c>
      <c r="AC44" s="6">
        <f t="shared" si="4"/>
        <v>77</v>
      </c>
      <c r="AD44" s="6">
        <f t="shared" si="4"/>
        <v>11</v>
      </c>
      <c r="AE44" s="6">
        <f t="shared" si="4"/>
        <v>6</v>
      </c>
      <c r="AF44" s="6">
        <f t="shared" si="4"/>
        <v>5</v>
      </c>
      <c r="AG44" s="6">
        <f t="shared" si="4"/>
        <v>3</v>
      </c>
      <c r="AH44" s="6">
        <f t="shared" si="4"/>
        <v>0</v>
      </c>
      <c r="AI44" s="6">
        <f t="shared" si="4"/>
        <v>1</v>
      </c>
      <c r="AJ44" s="6">
        <f t="shared" si="4"/>
        <v>17</v>
      </c>
      <c r="AK44" s="6">
        <f t="shared" si="4"/>
        <v>8</v>
      </c>
      <c r="AL44" s="6">
        <f t="shared" si="4"/>
        <v>1</v>
      </c>
      <c r="AM44" s="6">
        <f t="shared" si="4"/>
        <v>3</v>
      </c>
      <c r="AN44" s="6">
        <f t="shared" si="4"/>
        <v>4</v>
      </c>
      <c r="AO44" s="6">
        <f t="shared" si="4"/>
        <v>3</v>
      </c>
      <c r="AP44" s="6">
        <f t="shared" si="4"/>
        <v>3</v>
      </c>
      <c r="AQ44" s="6">
        <f t="shared" si="4"/>
        <v>1</v>
      </c>
      <c r="AR44" s="6">
        <f t="shared" si="4"/>
        <v>0</v>
      </c>
    </row>
    <row r="45" spans="1:44">
      <c r="A45" s="9">
        <v>14</v>
      </c>
      <c r="B45" s="9"/>
      <c r="C45" s="7" t="s">
        <v>54</v>
      </c>
      <c r="D45" s="7" t="s">
        <v>52</v>
      </c>
      <c r="E45" s="9"/>
      <c r="F45" s="9"/>
      <c r="G45" s="9">
        <f>(G6+G12+G17+G20+G32+G33+G37+G38+G41+G9+G28)</f>
        <v>176</v>
      </c>
      <c r="H45" s="9"/>
      <c r="I45" s="9"/>
      <c r="J45" s="9"/>
      <c r="K45" s="6">
        <f t="shared" si="2"/>
        <v>176</v>
      </c>
      <c r="L45" s="6">
        <f>(L6+L12+L17+L20+L32+L33+L37+L38+L41+L9+L28)</f>
        <v>94</v>
      </c>
      <c r="M45" s="6">
        <f>(M6+M12+M17+M20+M32+M33+M37+M38+M41+M9+M28)</f>
        <v>82</v>
      </c>
      <c r="N45" s="6">
        <f t="shared" ref="N45:AR45" si="5">(N6+N12+N17+N20+N32+N33+N37+N38+N41+N9+N28)</f>
        <v>87</v>
      </c>
      <c r="O45" s="6">
        <f t="shared" si="5"/>
        <v>0</v>
      </c>
      <c r="P45" s="6">
        <f t="shared" si="5"/>
        <v>0</v>
      </c>
      <c r="Q45" s="6">
        <f t="shared" si="5"/>
        <v>3</v>
      </c>
      <c r="R45" s="6">
        <f t="shared" si="5"/>
        <v>7</v>
      </c>
      <c r="S45" s="6">
        <f t="shared" si="5"/>
        <v>2</v>
      </c>
      <c r="T45" s="6">
        <f t="shared" si="5"/>
        <v>9</v>
      </c>
      <c r="U45" s="6">
        <f t="shared" si="5"/>
        <v>14</v>
      </c>
      <c r="V45" s="6">
        <f t="shared" si="5"/>
        <v>0</v>
      </c>
      <c r="W45" s="6">
        <f t="shared" si="5"/>
        <v>12</v>
      </c>
      <c r="X45" s="6">
        <f t="shared" si="5"/>
        <v>1</v>
      </c>
      <c r="Y45" s="6">
        <f t="shared" si="5"/>
        <v>0</v>
      </c>
      <c r="Z45" s="6">
        <f t="shared" si="5"/>
        <v>1</v>
      </c>
      <c r="AA45" s="6">
        <f t="shared" si="5"/>
        <v>0</v>
      </c>
      <c r="AB45" s="6">
        <f t="shared" si="5"/>
        <v>27</v>
      </c>
      <c r="AC45" s="6">
        <f t="shared" si="5"/>
        <v>4</v>
      </c>
      <c r="AD45" s="6">
        <f t="shared" si="5"/>
        <v>0</v>
      </c>
      <c r="AE45" s="6">
        <f t="shared" si="5"/>
        <v>0</v>
      </c>
      <c r="AF45" s="6">
        <f t="shared" si="5"/>
        <v>4</v>
      </c>
      <c r="AG45" s="6">
        <f t="shared" si="5"/>
        <v>0</v>
      </c>
      <c r="AH45" s="6">
        <f t="shared" si="5"/>
        <v>0</v>
      </c>
      <c r="AI45" s="6">
        <f t="shared" si="5"/>
        <v>1</v>
      </c>
      <c r="AJ45" s="6">
        <f t="shared" si="5"/>
        <v>0</v>
      </c>
      <c r="AK45" s="6">
        <f t="shared" si="5"/>
        <v>0</v>
      </c>
      <c r="AL45" s="6">
        <f t="shared" si="5"/>
        <v>0</v>
      </c>
      <c r="AM45" s="6">
        <f t="shared" si="5"/>
        <v>0</v>
      </c>
      <c r="AN45" s="6">
        <f t="shared" si="5"/>
        <v>2</v>
      </c>
      <c r="AO45" s="6">
        <f t="shared" si="5"/>
        <v>0</v>
      </c>
      <c r="AP45" s="6">
        <f t="shared" si="5"/>
        <v>1</v>
      </c>
      <c r="AQ45" s="6">
        <f t="shared" si="5"/>
        <v>1</v>
      </c>
      <c r="AR45" s="6">
        <f t="shared" si="5"/>
        <v>0</v>
      </c>
    </row>
    <row r="46" spans="1:44">
      <c r="A46" s="17" t="s">
        <v>112</v>
      </c>
      <c r="B46" s="18"/>
      <c r="C46" s="18"/>
      <c r="D46" s="18"/>
      <c r="E46" s="18"/>
      <c r="F46" s="18"/>
      <c r="G46" s="18"/>
      <c r="H46" s="18"/>
      <c r="I46" s="18"/>
      <c r="J46" s="18"/>
      <c r="K46" s="6">
        <f>SUM(K43:K45)</f>
        <v>1270</v>
      </c>
      <c r="L46" s="6">
        <f t="shared" ref="L46:AR46" si="6">SUM(L43:L45)</f>
        <v>601</v>
      </c>
      <c r="M46" s="6">
        <f t="shared" si="6"/>
        <v>669</v>
      </c>
      <c r="N46" s="6">
        <f t="shared" si="6"/>
        <v>436</v>
      </c>
      <c r="O46" s="6">
        <f t="shared" si="6"/>
        <v>0</v>
      </c>
      <c r="P46" s="6">
        <f t="shared" si="6"/>
        <v>7</v>
      </c>
      <c r="Q46" s="6">
        <f t="shared" si="6"/>
        <v>56</v>
      </c>
      <c r="R46" s="6">
        <f t="shared" si="6"/>
        <v>41</v>
      </c>
      <c r="S46" s="6">
        <f t="shared" si="6"/>
        <v>46</v>
      </c>
      <c r="T46" s="6">
        <f t="shared" si="6"/>
        <v>38</v>
      </c>
      <c r="U46" s="6">
        <f t="shared" si="6"/>
        <v>57</v>
      </c>
      <c r="V46" s="6">
        <f t="shared" si="6"/>
        <v>0</v>
      </c>
      <c r="W46" s="6">
        <f t="shared" si="6"/>
        <v>41</v>
      </c>
      <c r="X46" s="6">
        <f t="shared" si="6"/>
        <v>11</v>
      </c>
      <c r="Y46" s="6">
        <f t="shared" si="6"/>
        <v>37</v>
      </c>
      <c r="Z46" s="6">
        <f t="shared" si="6"/>
        <v>8</v>
      </c>
      <c r="AA46" s="6">
        <f t="shared" si="6"/>
        <v>13</v>
      </c>
      <c r="AB46" s="6">
        <f t="shared" si="6"/>
        <v>205</v>
      </c>
      <c r="AC46" s="6">
        <f t="shared" si="6"/>
        <v>118</v>
      </c>
      <c r="AD46" s="6">
        <f t="shared" si="6"/>
        <v>16</v>
      </c>
      <c r="AE46" s="6">
        <f t="shared" si="6"/>
        <v>11</v>
      </c>
      <c r="AF46" s="6">
        <f t="shared" si="6"/>
        <v>10</v>
      </c>
      <c r="AG46" s="6">
        <f t="shared" si="6"/>
        <v>13</v>
      </c>
      <c r="AH46" s="6">
        <f t="shared" si="6"/>
        <v>3</v>
      </c>
      <c r="AI46" s="6">
        <f t="shared" si="6"/>
        <v>4</v>
      </c>
      <c r="AJ46" s="6">
        <f t="shared" si="6"/>
        <v>29</v>
      </c>
      <c r="AK46" s="6">
        <f t="shared" si="6"/>
        <v>17</v>
      </c>
      <c r="AL46" s="6">
        <f t="shared" si="6"/>
        <v>3</v>
      </c>
      <c r="AM46" s="6">
        <f t="shared" si="6"/>
        <v>7</v>
      </c>
      <c r="AN46" s="6">
        <f t="shared" si="6"/>
        <v>25</v>
      </c>
      <c r="AO46" s="6">
        <f t="shared" si="6"/>
        <v>3</v>
      </c>
      <c r="AP46" s="6">
        <f t="shared" si="6"/>
        <v>10</v>
      </c>
      <c r="AQ46" s="6">
        <f t="shared" si="6"/>
        <v>5</v>
      </c>
      <c r="AR46" s="6">
        <f t="shared" si="6"/>
        <v>0</v>
      </c>
    </row>
  </sheetData>
  <mergeCells count="58">
    <mergeCell ref="A1:AR1"/>
    <mergeCell ref="A46:J46"/>
    <mergeCell ref="A3:A6"/>
    <mergeCell ref="A7:A9"/>
    <mergeCell ref="A10:A12"/>
    <mergeCell ref="A13:A14"/>
    <mergeCell ref="A15:A17"/>
    <mergeCell ref="A18:A20"/>
    <mergeCell ref="A21:A28"/>
    <mergeCell ref="A29:A33"/>
    <mergeCell ref="A34:A38"/>
    <mergeCell ref="A39:A41"/>
    <mergeCell ref="B3:B6"/>
    <mergeCell ref="B7:B9"/>
    <mergeCell ref="B10:B12"/>
    <mergeCell ref="B13:B14"/>
    <mergeCell ref="B15:B17"/>
    <mergeCell ref="B18:B20"/>
    <mergeCell ref="B21:B28"/>
    <mergeCell ref="B29:B33"/>
    <mergeCell ref="B34:B38"/>
    <mergeCell ref="B39:B41"/>
    <mergeCell ref="B43:B45"/>
    <mergeCell ref="E43:E45"/>
    <mergeCell ref="F43:F45"/>
    <mergeCell ref="H3:H6"/>
    <mergeCell ref="H7:H9"/>
    <mergeCell ref="H10:H12"/>
    <mergeCell ref="H13:H14"/>
    <mergeCell ref="H15:H17"/>
    <mergeCell ref="H18:H20"/>
    <mergeCell ref="H21:H28"/>
    <mergeCell ref="H29:H33"/>
    <mergeCell ref="H34:H38"/>
    <mergeCell ref="H39:H41"/>
    <mergeCell ref="H43:H45"/>
    <mergeCell ref="I3:I6"/>
    <mergeCell ref="I7:I9"/>
    <mergeCell ref="I10:I12"/>
    <mergeCell ref="I13:I14"/>
    <mergeCell ref="I15:I17"/>
    <mergeCell ref="I18:I20"/>
    <mergeCell ref="I21:I28"/>
    <mergeCell ref="I29:I33"/>
    <mergeCell ref="I34:I38"/>
    <mergeCell ref="I39:I41"/>
    <mergeCell ref="I43:I45"/>
    <mergeCell ref="J3:J6"/>
    <mergeCell ref="J7:J9"/>
    <mergeCell ref="J10:J12"/>
    <mergeCell ref="J13:J14"/>
    <mergeCell ref="J15:J17"/>
    <mergeCell ref="J18:J20"/>
    <mergeCell ref="J21:J28"/>
    <mergeCell ref="J29:J33"/>
    <mergeCell ref="J34:J38"/>
    <mergeCell ref="J39:J41"/>
    <mergeCell ref="J43:J4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淡淡的枫</cp:lastModifiedBy>
  <dcterms:created xsi:type="dcterms:W3CDTF">2015-06-05T18:19:00Z</dcterms:created>
  <dcterms:modified xsi:type="dcterms:W3CDTF">2024-08-25T00:41:36Z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FB2718283AC84B779B3D79E2C32E0938_13</vt:lpwstr>
  </property>
  <property fmtid="{D5CDD505-2E9C-101B-9397-08002B2CF9AE}" pid="3" name="KSOProductBuildVer">
    <vt:lpwstr>2052-12.1.0.17827</vt:lpwstr>
  </property>
</Properties>
</file>